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6.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8.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9.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10.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11.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08" codeName="{2109D909-C6D8-E34B-4C66-09127ED2DC46}"/>
  <workbookPr showInkAnnotation="0" codeName="ThisWorkbook"/>
  <mc:AlternateContent xmlns:mc="http://schemas.openxmlformats.org/markup-compatibility/2006">
    <mc:Choice Requires="x15">
      <x15ac:absPath xmlns:x15ac="http://schemas.microsoft.com/office/spreadsheetml/2010/11/ac" url="D:\DOWNLOAD\"/>
    </mc:Choice>
  </mc:AlternateContent>
  <xr:revisionPtr revIDLastSave="0" documentId="13_ncr:1_{234CF116-4F31-4BA6-B492-46198B66C8AA}" xr6:coauthVersionLast="45" xr6:coauthVersionMax="45" xr10:uidLastSave="{00000000-0000-0000-0000-000000000000}"/>
  <bookViews>
    <workbookView xWindow="-120" yWindow="-120" windowWidth="20730" windowHeight="11760" tabRatio="509" xr2:uid="{00000000-000D-0000-FFFF-FFFF00000000}"/>
  </bookViews>
  <sheets>
    <sheet name="Petunjuk" sheetId="83" r:id="rId1"/>
    <sheet name="List" sheetId="84" state="hidden" r:id="rId2"/>
    <sheet name="I" sheetId="74" r:id="rId3"/>
    <sheet name="II" sheetId="68" r:id="rId4"/>
    <sheet name="III" sheetId="80" r:id="rId5"/>
    <sheet name="IV.1" sheetId="4" r:id="rId6"/>
    <sheet name="IV.2.1" sheetId="21" r:id="rId7"/>
    <sheet name="IV.2.2" sheetId="70" r:id="rId8"/>
    <sheet name="IV.3" sheetId="28" r:id="rId9"/>
    <sheet name="IV.4" sheetId="8" r:id="rId10"/>
    <sheet name="IV.5" sheetId="67" r:id="rId11"/>
    <sheet name="IV.6" sheetId="12" r:id="rId12"/>
    <sheet name="V.Penerimaan" sheetId="72" r:id="rId13"/>
    <sheet name="VI.Pengeluaran" sheetId="73" r:id="rId14"/>
    <sheet name="Lampiran1-Penjualan-Pelepasan" sheetId="36" r:id="rId15"/>
    <sheet name="Lampiran2-Fasilitas" sheetId="53" r:id="rId16"/>
    <sheet name="Lampiran3-SKM" sheetId="81" r:id="rId17"/>
    <sheet name="Lampiran4-SKB" sheetId="82" r:id="rId18"/>
    <sheet name="Lembar Penyerahan" sheetId="71" r:id="rId19"/>
    <sheet name="DATA" sheetId="77" state="veryHidden" r:id="rId20"/>
  </sheets>
  <definedNames>
    <definedName name="Bulan">DATA!$K$4:$K$15</definedName>
    <definedName name="FAge1" localSheetId="4">III!$BM$13</definedName>
    <definedName name="FAge2" localSheetId="4">III!$BM$14</definedName>
    <definedName name="FAge3" localSheetId="4">III!$BM$15</definedName>
    <definedName name="FAge4" localSheetId="4">III!$BM$16</definedName>
    <definedName name="Form_Version">I!$B$53</definedName>
    <definedName name="Khusus1">DATA!$Q$4:$Q$6</definedName>
    <definedName name="MATAUANG">DATA!$S$3:$S$195</definedName>
    <definedName name="NamaSheet">MID(CELL("filename",DATA!XEL1048553),FIND("]",CELL("filename",DATA!XEL1048553))+1,256)</definedName>
    <definedName name="Periodik2">DATA!$O$4:$O$14</definedName>
    <definedName name="_xlnm.Print_Area" localSheetId="2">I!$B$2:$BH$53</definedName>
    <definedName name="_xlnm.Print_Area" localSheetId="3">II!$B$2:$AS$35</definedName>
    <definedName name="_xlnm.Print_Area" localSheetId="4">III!$B$2:$BE$35</definedName>
    <definedName name="_xlnm.Print_Area" localSheetId="5">IV.1!$B$2:$BD$62</definedName>
    <definedName name="_xlnm.Print_Area" localSheetId="6">'IV.2.1'!$B$2:$BA$49</definedName>
    <definedName name="_xlnm.Print_Area" localSheetId="7">'IV.2.2'!$B$2:$AZ$52</definedName>
    <definedName name="_xlnm.Print_Area" localSheetId="8">IV.3!$B$2:$BD$50</definedName>
    <definedName name="_xlnm.Print_Area" localSheetId="9">IV.4!$B$2:$AK$55</definedName>
    <definedName name="_xlnm.Print_Area" localSheetId="10">IV.5!$B$2:$AT$40</definedName>
    <definedName name="_xlnm.Print_Area" localSheetId="11">IV.6!$B$2:$AT$42</definedName>
    <definedName name="_xlnm.Print_Area" localSheetId="16">'Lampiran3-SKM'!$B$2:$BF$42</definedName>
    <definedName name="_xlnm.Print_Area" localSheetId="17">'Lampiran4-SKB'!$B$2:$BH$50</definedName>
    <definedName name="_xlnm.Print_Area" localSheetId="18">'Lembar Penyerahan'!$B$2:$AU$42</definedName>
    <definedName name="_xlnm.Print_Area" localSheetId="0">Petunjuk!$B$3:$N$31</definedName>
    <definedName name="_xlnm.Print_Area" localSheetId="12">V.Penerimaan!$B$2:$AX$67</definedName>
    <definedName name="_xlnm.Print_Area" localSheetId="13">VI.Pengeluaran!$B$2:$W$55</definedName>
    <definedName name="Tanggal">DATA!$M$4:$M$34</definedName>
    <definedName name="TglLahir1" localSheetId="4">III!$BL$13</definedName>
    <definedName name="TglLahir2" localSheetId="4">III!$BL$14</definedName>
    <definedName name="TglLahir3" localSheetId="4">III!$BL$15</definedName>
    <definedName name="TglLahir4" localSheetId="4">III!$BL$16</definedName>
    <definedName name="ThLahir">DATA!$I$4:$I$100</definedName>
    <definedName name="ThLapor">DATA!$I$4:$I$20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 i="73" l="1"/>
  <c r="M9" i="81" l="1"/>
  <c r="J23" i="71" l="1"/>
  <c r="AH7" i="71" l="1"/>
  <c r="AH6" i="71"/>
  <c r="AO42" i="71" l="1"/>
  <c r="P42" i="71"/>
  <c r="B50" i="82"/>
  <c r="B42" i="81"/>
  <c r="B47" i="53"/>
  <c r="B47" i="36"/>
  <c r="B55" i="73"/>
  <c r="B67" i="72"/>
  <c r="B42" i="12"/>
  <c r="B40" i="67"/>
  <c r="B55" i="8"/>
  <c r="B50" i="28"/>
  <c r="B52" i="70"/>
  <c r="B49" i="21"/>
  <c r="B62" i="4"/>
  <c r="B35" i="80"/>
  <c r="B35" i="68"/>
  <c r="BK16" i="80" l="1"/>
  <c r="BJ16" i="80"/>
  <c r="BI16" i="80"/>
  <c r="BK15" i="80"/>
  <c r="BJ15" i="80"/>
  <c r="BI15" i="80"/>
  <c r="BK14" i="80"/>
  <c r="BJ14" i="80"/>
  <c r="BI14" i="80"/>
  <c r="BK13" i="80"/>
  <c r="BJ13" i="80"/>
  <c r="BI13" i="80"/>
  <c r="BL13" i="80" l="1"/>
  <c r="BM13" i="80" s="1"/>
  <c r="BL14" i="80"/>
  <c r="BM14" i="80" s="1"/>
  <c r="BL15" i="80"/>
  <c r="BM15" i="80" s="1"/>
  <c r="BL16" i="80"/>
  <c r="BM16" i="80" s="1"/>
  <c r="Y5" i="68" l="1"/>
  <c r="J15" i="71" l="1"/>
  <c r="J21" i="71" l="1"/>
  <c r="AV49" i="74" l="1"/>
  <c r="M7" i="81" l="1"/>
  <c r="O7" i="82" s="1"/>
  <c r="J17" i="71" l="1"/>
  <c r="AJ5" i="68"/>
  <c r="R5" i="68"/>
  <c r="AS48" i="82" l="1"/>
  <c r="BK8" i="74" l="1"/>
  <c r="AO31" i="67"/>
  <c r="AW33" i="74" s="1"/>
  <c r="BK7" i="74" l="1"/>
  <c r="AP39" i="71"/>
  <c r="AP37" i="71"/>
  <c r="AP36" i="71"/>
  <c r="AP35" i="71"/>
  <c r="AP33" i="71"/>
  <c r="AI23" i="71" l="1"/>
  <c r="AS40" i="81"/>
  <c r="AI17" i="71"/>
  <c r="AI15" i="71"/>
  <c r="AX54" i="4"/>
  <c r="AW23" i="74" s="1"/>
  <c r="AU40" i="21"/>
  <c r="AW25" i="74" s="1"/>
  <c r="AS44" i="70"/>
  <c r="AW27" i="74" s="1"/>
  <c r="AV43" i="28"/>
  <c r="AW29" i="74" s="1"/>
  <c r="AG15" i="8"/>
  <c r="AG25" i="8"/>
  <c r="AG35" i="8"/>
  <c r="AG45" i="8"/>
  <c r="AO35" i="12"/>
  <c r="AW37" i="74" s="1"/>
  <c r="G195" i="77"/>
  <c r="G194" i="77"/>
  <c r="G193" i="77"/>
  <c r="G192" i="77"/>
  <c r="G191" i="77"/>
  <c r="G190" i="77"/>
  <c r="G189" i="77"/>
  <c r="G188" i="77"/>
  <c r="G187" i="77"/>
  <c r="G186" i="77"/>
  <c r="G185" i="77"/>
  <c r="G184" i="77"/>
  <c r="G183" i="77"/>
  <c r="G182" i="77"/>
  <c r="G181" i="77"/>
  <c r="G180" i="77"/>
  <c r="G179" i="77"/>
  <c r="G178" i="77"/>
  <c r="G177" i="77"/>
  <c r="G176" i="77"/>
  <c r="G175" i="77"/>
  <c r="G174" i="77"/>
  <c r="G173" i="77"/>
  <c r="G172" i="77"/>
  <c r="G171" i="77"/>
  <c r="G170" i="77"/>
  <c r="G169" i="77"/>
  <c r="G168" i="77"/>
  <c r="G167" i="77"/>
  <c r="G166" i="77"/>
  <c r="G165" i="77"/>
  <c r="G164" i="77"/>
  <c r="G163" i="77"/>
  <c r="G162" i="77"/>
  <c r="G161" i="77"/>
  <c r="G160" i="77"/>
  <c r="G159" i="77"/>
  <c r="G158" i="77"/>
  <c r="G157" i="77"/>
  <c r="G156" i="77"/>
  <c r="G155" i="77"/>
  <c r="G154" i="77"/>
  <c r="G153" i="77"/>
  <c r="G152" i="77"/>
  <c r="G151" i="77"/>
  <c r="G150" i="77"/>
  <c r="G149" i="77"/>
  <c r="G148" i="77"/>
  <c r="G147" i="77"/>
  <c r="G146" i="77"/>
  <c r="G145" i="77"/>
  <c r="G144" i="77"/>
  <c r="G143" i="77"/>
  <c r="G142" i="77"/>
  <c r="G141" i="77"/>
  <c r="G140" i="77"/>
  <c r="G139" i="77"/>
  <c r="G138" i="77"/>
  <c r="G137" i="77"/>
  <c r="G136" i="77"/>
  <c r="G135" i="77"/>
  <c r="G134" i="77"/>
  <c r="G133" i="77"/>
  <c r="G132" i="77"/>
  <c r="G131" i="77"/>
  <c r="G130" i="77"/>
  <c r="G129" i="77"/>
  <c r="G128" i="77"/>
  <c r="G127" i="77"/>
  <c r="G126" i="77"/>
  <c r="G125" i="77"/>
  <c r="G124" i="77"/>
  <c r="G123" i="77"/>
  <c r="G122" i="77"/>
  <c r="G121" i="77"/>
  <c r="G120" i="77"/>
  <c r="G119" i="77"/>
  <c r="G118" i="77"/>
  <c r="G117" i="77"/>
  <c r="G116" i="77"/>
  <c r="G115" i="77"/>
  <c r="G114" i="77"/>
  <c r="G113" i="77"/>
  <c r="G112" i="77"/>
  <c r="G111" i="77"/>
  <c r="G110" i="77"/>
  <c r="G109" i="77"/>
  <c r="G108" i="77"/>
  <c r="G107" i="77"/>
  <c r="G106" i="77"/>
  <c r="G105" i="77"/>
  <c r="G104" i="77"/>
  <c r="G103" i="77"/>
  <c r="G102" i="77"/>
  <c r="G101" i="77"/>
  <c r="G100" i="77"/>
  <c r="G99" i="77"/>
  <c r="G98" i="77"/>
  <c r="G97" i="77"/>
  <c r="G96" i="77"/>
  <c r="G95" i="77"/>
  <c r="G94" i="77"/>
  <c r="G93" i="77"/>
  <c r="G92" i="77"/>
  <c r="G91" i="77"/>
  <c r="G90" i="77"/>
  <c r="G89" i="77"/>
  <c r="G88" i="77"/>
  <c r="G87" i="77"/>
  <c r="G86" i="77"/>
  <c r="G85" i="77"/>
  <c r="G84" i="77"/>
  <c r="G83" i="77"/>
  <c r="G82" i="77"/>
  <c r="G81" i="77"/>
  <c r="G80" i="77"/>
  <c r="G79" i="77"/>
  <c r="G78" i="77"/>
  <c r="G77" i="77"/>
  <c r="G76" i="77"/>
  <c r="G75" i="77"/>
  <c r="G74" i="77"/>
  <c r="G73" i="77"/>
  <c r="G72" i="77"/>
  <c r="G71" i="77"/>
  <c r="G70" i="77"/>
  <c r="G69" i="77"/>
  <c r="G68" i="77"/>
  <c r="G67" i="77"/>
  <c r="G66" i="77"/>
  <c r="G65" i="77"/>
  <c r="G64" i="77"/>
  <c r="G63" i="77"/>
  <c r="G62" i="77"/>
  <c r="G61" i="77"/>
  <c r="G60" i="77"/>
  <c r="G59" i="77"/>
  <c r="G58" i="77"/>
  <c r="G57" i="77"/>
  <c r="G56" i="77"/>
  <c r="G55" i="77"/>
  <c r="G54" i="77"/>
  <c r="G53" i="77"/>
  <c r="G52" i="77"/>
  <c r="G51" i="77"/>
  <c r="G50" i="77"/>
  <c r="G49" i="77"/>
  <c r="G48" i="77"/>
  <c r="G47" i="77"/>
  <c r="G46" i="77"/>
  <c r="G45" i="77"/>
  <c r="G44" i="77"/>
  <c r="G43" i="77"/>
  <c r="G42" i="77"/>
  <c r="G41" i="77"/>
  <c r="G40" i="77"/>
  <c r="G39" i="77"/>
  <c r="G38" i="77"/>
  <c r="G37" i="77"/>
  <c r="G36" i="77"/>
  <c r="G35" i="77"/>
  <c r="G34" i="77"/>
  <c r="G33" i="77"/>
  <c r="G32" i="77"/>
  <c r="G31" i="77"/>
  <c r="G30" i="77"/>
  <c r="G29" i="77"/>
  <c r="G28" i="77"/>
  <c r="G27" i="77"/>
  <c r="G26" i="77"/>
  <c r="G25" i="77"/>
  <c r="G24" i="77"/>
  <c r="G22" i="77"/>
  <c r="G21" i="77"/>
  <c r="G20" i="77"/>
  <c r="G19" i="77"/>
  <c r="G18" i="77"/>
  <c r="G17" i="77"/>
  <c r="G16" i="77"/>
  <c r="G15" i="77"/>
  <c r="G14" i="77"/>
  <c r="G13" i="77"/>
  <c r="G12" i="77"/>
  <c r="G11" i="77"/>
  <c r="G10" i="77"/>
  <c r="G9" i="77"/>
  <c r="G8" i="77"/>
  <c r="G7" i="77"/>
  <c r="G6" i="77"/>
  <c r="G5" i="77"/>
  <c r="G4" i="77"/>
  <c r="G3" i="77"/>
  <c r="G23" i="77"/>
  <c r="AJ22" i="72"/>
  <c r="AJ19" i="72"/>
  <c r="AJ16" i="72"/>
  <c r="AJ13" i="72"/>
  <c r="AJ11" i="72"/>
  <c r="AI21" i="71"/>
  <c r="L22" i="73"/>
  <c r="L35" i="73"/>
  <c r="L48" i="73"/>
  <c r="AJ44" i="72"/>
  <c r="AJ60" i="72"/>
  <c r="V26" i="72"/>
  <c r="H26" i="72"/>
  <c r="AI19" i="71"/>
  <c r="AJ23" i="71"/>
  <c r="AK23" i="71"/>
  <c r="AL23" i="71"/>
  <c r="AB27" i="71"/>
  <c r="AF27" i="71"/>
  <c r="AM27" i="71"/>
  <c r="AP27" i="71"/>
  <c r="AC32" i="71"/>
  <c r="AN32" i="71"/>
  <c r="AE33" i="71"/>
  <c r="AE35" i="71"/>
  <c r="L51" i="73" l="1"/>
  <c r="AJ26" i="72"/>
  <c r="AJ63" i="72" s="1"/>
  <c r="AF47" i="8"/>
  <c r="AW31" i="74" l="1"/>
  <c r="AW35" i="74" s="1"/>
  <c r="AW39" i="74" s="1"/>
</calcChain>
</file>

<file path=xl/sharedStrings.xml><?xml version="1.0" encoding="utf-8"?>
<sst xmlns="http://schemas.openxmlformats.org/spreadsheetml/2006/main" count="1902" uniqueCount="1000">
  <si>
    <t>LAPORAN HARTA KEKAYAAN PENYELENGGARA NEGARA</t>
  </si>
  <si>
    <t>Atas Nama</t>
  </si>
  <si>
    <t>Jabatan</t>
  </si>
  <si>
    <t>:</t>
  </si>
  <si>
    <t>(</t>
  </si>
  <si>
    <t>)</t>
  </si>
  <si>
    <t>Alamat</t>
  </si>
  <si>
    <t>Lembar untuk KPK</t>
  </si>
  <si>
    <t>Lembar untuk Penyelenggara Negara</t>
  </si>
  <si>
    <t>/</t>
  </si>
  <si>
    <t>No</t>
  </si>
  <si>
    <t>1.</t>
  </si>
  <si>
    <t>2.</t>
  </si>
  <si>
    <t>3.</t>
  </si>
  <si>
    <t>6.</t>
  </si>
  <si>
    <t>No.</t>
  </si>
  <si>
    <t>NO</t>
  </si>
  <si>
    <t>KETERANGAN</t>
  </si>
  <si>
    <t xml:space="preserve">Nama </t>
  </si>
  <si>
    <t>Pemberi Kuasa,</t>
  </si>
  <si>
    <t xml:space="preserve">       Redaksi surat kuasa ini tidak dapat diubah</t>
  </si>
  <si>
    <t>**)  Coret yang tidak perlu</t>
  </si>
  <si>
    <t>Nomor KTP/NIK</t>
  </si>
  <si>
    <t>a.</t>
  </si>
  <si>
    <t>Lembaga keuangan bank maupun lembaga keuangan non bank;</t>
  </si>
  <si>
    <t>b.</t>
  </si>
  <si>
    <t>Lembaga/ pihak/ profesi/ instansi pemerintah yang terkait efek;</t>
  </si>
  <si>
    <t>c.</t>
  </si>
  <si>
    <t>Badan usaha dan/ atau perusahaan.</t>
  </si>
  <si>
    <t>KEPEMILIKAN</t>
  </si>
  <si>
    <t>4.</t>
  </si>
  <si>
    <t>Keterangan :</t>
  </si>
  <si>
    <t>Keterangan:</t>
  </si>
  <si>
    <t>(1)</t>
  </si>
  <si>
    <t>(2)</t>
  </si>
  <si>
    <t>(3)</t>
  </si>
  <si>
    <t>(4)</t>
  </si>
  <si>
    <t>(5)</t>
  </si>
  <si>
    <t>(6)</t>
  </si>
  <si>
    <t>Jumlah</t>
  </si>
  <si>
    <t>-------------------------------------------------------------------------------------------------------------------------------- K H U S U S ----------------------------------------------------------------------------------------------------------------------------</t>
  </si>
  <si>
    <t>Yang bertanda-tangan di bawah ini :-------------------------------------------------------------------------------------------------------------------------------------------------------------------------------------------------------------------</t>
  </si>
  <si>
    <t>Nama (sesuai dengan KTP)</t>
  </si>
  <si>
    <t>Yang bertanda-tangan di bawah ini :-----------------------------------------------------------------------------------------------------------------------------------------------------------------------------------------------------------</t>
  </si>
  <si>
    <t>Surat Kuasa ini  berlaku  sejak  ditandatangani  kecuali  apabila  Pemberi Kuasa  meninggal  dunia atau setelah 5 (lima) tahun tidak lagi menjabat sebagai Penyelenggara Negara terhitung</t>
  </si>
  <si>
    <t>Sehubungan dengan itu  Penerima Kuasa  berwenang  menghadap  dan/atau  menghubungi  lembaga  baik  di tingkat pusat maupun daerah dan/ atau pejabat yang berwenang maupun</t>
  </si>
  <si>
    <t>pihak-pihak  lain yang terkait, melaksanakan  segala tindakan  yang  dianggap perlu  dan penting  serta  berguna  bagi  Penerima  Kuasa  sesuai   dengan  peraturan perundang-undangan</t>
  </si>
  <si>
    <t>Sehubungan  dengan  itu, Penerima  Kuasa   berwenang  menghadap  kepada  semua  lembaga  keuangan  bank maupun  lembaga  keuangan  non bank  dan/ atau  pejabat-pejabat   yang</t>
  </si>
  <si>
    <t>Mengetahui, memperoleh, memeriksa dan mengklarifikasi termasuk namun tidak terbatas pada keberadaan dan kebenaran data dan/atau informasi keuangan Pemberi Kuasa yang</t>
  </si>
  <si>
    <t>berwenang    maupun  pihak-pihak   terkait  untuk   mendapatkan   keterangan-keterangan,   dokumen-dokumen  dan/ atau  laporan   setiap   akhir   tahun  (baik  asli  maupun  fotocopy)</t>
  </si>
  <si>
    <t xml:space="preserve"> </t>
  </si>
  <si>
    <t>Nama</t>
  </si>
  <si>
    <t>NILAI</t>
  </si>
  <si>
    <t>*) Lembaran ini dapat difotokopi dan diperbanyak sesuai dengan kebutuhan</t>
  </si>
  <si>
    <t>*)    Coret yang tidak perlu</t>
  </si>
  <si>
    <t>7.</t>
  </si>
  <si>
    <t>KOMISI PEMBERANTASAN KORUPSI</t>
  </si>
  <si>
    <t>REPUBLIK INDONESIA</t>
  </si>
  <si>
    <t>5.</t>
  </si>
  <si>
    <t>Satuan</t>
  </si>
  <si>
    <t>SUB TOTAL</t>
  </si>
  <si>
    <t>Penjualan atau pelepasan harta</t>
  </si>
  <si>
    <t>Penerimaan warisan</t>
  </si>
  <si>
    <t>Penerimaan hibah/hadiah</t>
  </si>
  <si>
    <t>A.   PENERIMAAN DARI PEKERJAAN</t>
  </si>
  <si>
    <t>NAMA PIHAK PEMBERI FASILITAS</t>
  </si>
  <si>
    <t>Awal Menjabat</t>
  </si>
  <si>
    <t>Sedang Menjabat</t>
  </si>
  <si>
    <t>Akhir Menjabat</t>
  </si>
  <si>
    <t>JENIS PENGELUARAN</t>
  </si>
  <si>
    <t>Tanggal Pelaporan</t>
  </si>
  <si>
    <t>Tahun Pelaporan</t>
  </si>
  <si>
    <t>JENIS LAPORAN</t>
  </si>
  <si>
    <t>C.   PENERIMAAN LAINNYA</t>
  </si>
  <si>
    <t>C.   PENGELUARAN LAINNYA</t>
  </si>
  <si>
    <t>B. PENERIMAAN DARI USAHA DAN KEKAYAAN</t>
  </si>
  <si>
    <t>JENIS PENERIMAAN</t>
  </si>
  <si>
    <t>NILAI PEROLEHAN</t>
  </si>
  <si>
    <t>SURAT BERHARGA</t>
  </si>
  <si>
    <t>KAS DAN SETARA KAS</t>
  </si>
  <si>
    <t>HUTANG</t>
  </si>
  <si>
    <t>Tempat/Tanggal Lahir</t>
  </si>
  <si>
    <r>
      <t>Jenis Bukti</t>
    </r>
    <r>
      <rPr>
        <vertAlign val="superscript"/>
        <sz val="10"/>
        <color indexed="8"/>
        <rFont val="Calibri"/>
        <family val="2"/>
      </rPr>
      <t>1)</t>
    </r>
  </si>
  <si>
    <t>.</t>
  </si>
  <si>
    <t>Alamat Kantor</t>
  </si>
  <si>
    <t>HARTA LAINNYA</t>
  </si>
  <si>
    <r>
      <t xml:space="preserve">ASAL USUL HARTA </t>
    </r>
    <r>
      <rPr>
        <b/>
        <vertAlign val="superscript"/>
        <sz val="10"/>
        <color indexed="9"/>
        <rFont val="Calibri"/>
        <family val="2"/>
      </rPr>
      <t>3)</t>
    </r>
  </si>
  <si>
    <t>Merek</t>
  </si>
  <si>
    <t>TOTAL PENGELUARAN (A + B + C)</t>
  </si>
  <si>
    <t>TOTAL PENERIMAAN  (A + B + C)</t>
  </si>
  <si>
    <t>Bidang</t>
  </si>
  <si>
    <t>NPWP</t>
  </si>
  <si>
    <t>Lembaga</t>
  </si>
  <si>
    <t>TEMPAT DAN TANGGAL LAHIR/
JENIS KELAMIN</t>
  </si>
  <si>
    <t>Tahun Pembuatan</t>
  </si>
  <si>
    <t>Rp</t>
  </si>
  <si>
    <t>INFORMASI PIHAK KEDUA</t>
  </si>
  <si>
    <t>LAMPIRAN 4 - SURAT KUASA</t>
  </si>
  <si>
    <t>Halaman ke  i  dari  iv</t>
  </si>
  <si>
    <t>Halaman ke  ii  dari  iv</t>
  </si>
  <si>
    <t>Halaman ke  iii  dari iv</t>
  </si>
  <si>
    <t>Halaman ke  iv  dari  iv</t>
  </si>
  <si>
    <t>Hasil investasi dalam surat berharga</t>
  </si>
  <si>
    <t>"Laporan harta kekayaan ini sesuai dengan yang dilaporkan oleh Penyelenggara Negara dan tidak dapat dijadikan dasar oleh Penyelenggara Negara atau siapapun juga untuk menyatakan bahwa harta yang bersangkutan tidak terkait tindak pidana"</t>
  </si>
  <si>
    <t xml:space="preserve">Keterangan : </t>
  </si>
  <si>
    <t>LAMPIRAN 3 - SURAT KUASA MENGUMUMKAN</t>
  </si>
  <si>
    <t>Sub Total/Total</t>
  </si>
  <si>
    <t>No Pol. / Registrasi</t>
  </si>
  <si>
    <t>Sub Total / Total</t>
  </si>
  <si>
    <t>Halaman ke  1  dari  12</t>
  </si>
  <si>
    <t>Halaman ke  4  dari  12</t>
  </si>
  <si>
    <t>Halaman ke  5  dari  12</t>
  </si>
  <si>
    <t>Halaman ke  6  dari  12</t>
  </si>
  <si>
    <t>Halaman ke  7  dari  12</t>
  </si>
  <si>
    <t>Halaman ke  9  dari  12</t>
  </si>
  <si>
    <t>Halaman ke  10  dari  12</t>
  </si>
  <si>
    <t>Halaman ke  11  dari  12</t>
  </si>
  <si>
    <t>Halaman ke  12  dari  12</t>
  </si>
  <si>
    <t>........................................</t>
  </si>
  <si>
    <t>No. Telp.</t>
  </si>
  <si>
    <t>Nomor Bukti</t>
  </si>
  <si>
    <t>Tanah</t>
  </si>
  <si>
    <t>Bangunan</t>
  </si>
  <si>
    <t>........................ ,  ..................................</t>
  </si>
  <si>
    <t>Jabatan :</t>
  </si>
  <si>
    <t>.......................................</t>
  </si>
  <si>
    <t>................... ,  .................................</t>
  </si>
  <si>
    <t>Yang menerima,</t>
  </si>
  <si>
    <t>II.  DATA PRIBADI</t>
  </si>
  <si>
    <r>
      <t>IV.1. HARTA TIDAK BERGERAK (</t>
    </r>
    <r>
      <rPr>
        <b/>
        <sz val="14"/>
        <color indexed="8"/>
        <rFont val="Calibri"/>
        <family val="2"/>
      </rPr>
      <t>TANAH DAN/ATAU BANGUNAN)</t>
    </r>
  </si>
  <si>
    <t>IV.2.1. HARTA BERGERAK (ALAT TRANSPORTASI DAN MESIN)</t>
  </si>
  <si>
    <t>IV.3. SURAT BERHARGA</t>
  </si>
  <si>
    <t xml:space="preserve">IV.4. KAS DAN SETARA KAS </t>
  </si>
  <si>
    <t>IV.5. HARTA LAINNYA</t>
  </si>
  <si>
    <t>IV.6.  HUTANG</t>
  </si>
  <si>
    <t>I.  RINGKASAN LAPORAN HARTA KEKAYAAN PENYELENGGARA NEGARA</t>
  </si>
  <si>
    <t>Lembar ini dapat diperbanyak sesuai kebutuhan</t>
  </si>
  <si>
    <t>Pelunasan/angsuran hutang</t>
  </si>
  <si>
    <t>Calon Penyelenggara Negara (PN)</t>
  </si>
  <si>
    <t>TOTAL HARTA KEKAYAAN</t>
  </si>
  <si>
    <t>HARTA BERGERAK LAINNYA</t>
  </si>
  <si>
    <t>HARTA BERGERAK (ALAT TRANSPORTASI DAN MESIN)</t>
  </si>
  <si>
    <t>HARTA TIDAK BERGERAK (TANAH DAN/ATAU BANGUNAN)</t>
  </si>
  <si>
    <t>IV.2.2. HARTA BERGERAK LAINNYA</t>
  </si>
  <si>
    <t>Laporan Khusus</t>
  </si>
  <si>
    <t>Laporan Periodik</t>
  </si>
  <si>
    <t>TOTAL HARTA</t>
  </si>
  <si>
    <t>Pasangan PN</t>
  </si>
  <si>
    <t>Penyelenggara Negara (PN)</t>
  </si>
  <si>
    <t xml:space="preserve">Gaji dan tunjangan </t>
  </si>
  <si>
    <t xml:space="preserve">Penghasilan dari profesi/keahlian </t>
  </si>
  <si>
    <t xml:space="preserve">Honorarium </t>
  </si>
  <si>
    <t xml:space="preserve">Tantiem, bonus, jasa produksi, THR </t>
  </si>
  <si>
    <t>Penerimaan dari pekerjaan lainnya</t>
  </si>
  <si>
    <t xml:space="preserve">Lainnya </t>
  </si>
  <si>
    <r>
      <t xml:space="preserve">Jenis </t>
    </r>
    <r>
      <rPr>
        <vertAlign val="superscript"/>
        <sz val="10"/>
        <color indexed="8"/>
        <rFont val="Calibri"/>
        <family val="2"/>
      </rPr>
      <t>1)</t>
    </r>
  </si>
  <si>
    <r>
      <t xml:space="preserve">Jenis Bukti </t>
    </r>
    <r>
      <rPr>
        <vertAlign val="superscript"/>
        <sz val="10"/>
        <color indexed="8"/>
        <rFont val="Calibri"/>
        <family val="2"/>
      </rPr>
      <t>2</t>
    </r>
    <r>
      <rPr>
        <vertAlign val="superscript"/>
        <sz val="10"/>
        <color indexed="8"/>
        <rFont val="Calibri"/>
        <family val="2"/>
      </rPr>
      <t>)</t>
    </r>
  </si>
  <si>
    <t>Nama Bank/Lembaga :</t>
  </si>
  <si>
    <t>BENTUK AGUNAN</t>
  </si>
  <si>
    <t>NILAI AWAL HUTANG</t>
  </si>
  <si>
    <t>NILAI SALDO</t>
  </si>
  <si>
    <t>NILAI SALDO HUTANG</t>
  </si>
  <si>
    <t>NAMA KREDITUR</t>
  </si>
  <si>
    <t>URAIAN</t>
  </si>
  <si>
    <t>LUAS</t>
  </si>
  <si>
    <t>LOKASI</t>
  </si>
  <si>
    <t xml:space="preserve">URAIAN </t>
  </si>
  <si>
    <r>
      <t xml:space="preserve">Jenis </t>
    </r>
    <r>
      <rPr>
        <vertAlign val="superscript"/>
        <sz val="10"/>
        <color indexed="8"/>
        <rFont val="Calibri"/>
        <family val="2"/>
      </rPr>
      <t>1)</t>
    </r>
  </si>
  <si>
    <t>Alamat Email Aktif</t>
  </si>
  <si>
    <t>No Handphone Aktif</t>
  </si>
  <si>
    <t>ALAMAT RUMAH</t>
  </si>
  <si>
    <t>NILAI ESTIMASI
SAAT PELAPORAN</t>
  </si>
  <si>
    <t>NILAI ESTIMASI 
SAAT PELAPORAN</t>
  </si>
  <si>
    <r>
      <t xml:space="preserve">Jenis </t>
    </r>
    <r>
      <rPr>
        <vertAlign val="superscript"/>
        <sz val="10"/>
        <color indexed="8"/>
        <rFont val="Calibri"/>
        <family val="2"/>
      </rPr>
      <t xml:space="preserve">1) </t>
    </r>
  </si>
  <si>
    <r>
      <t xml:space="preserve">Jenis </t>
    </r>
    <r>
      <rPr>
        <vertAlign val="superscript"/>
        <sz val="10"/>
        <color indexed="8"/>
        <rFont val="Calibri"/>
        <family val="2"/>
      </rPr>
      <t xml:space="preserve">1) </t>
    </r>
  </si>
  <si>
    <r>
      <t xml:space="preserve">Jenis </t>
    </r>
    <r>
      <rPr>
        <vertAlign val="superscript"/>
        <sz val="10"/>
        <color indexed="8"/>
        <rFont val="Calibri"/>
        <family val="2"/>
      </rPr>
      <t>1)</t>
    </r>
    <r>
      <rPr>
        <sz val="10"/>
        <color indexed="8"/>
        <rFont val="Calibri"/>
        <family val="2"/>
      </rPr>
      <t xml:space="preserve">  </t>
    </r>
  </si>
  <si>
    <t>NILAI ESTIMASI SAAT PELAPORAN</t>
  </si>
  <si>
    <r>
      <t xml:space="preserve">Jenis </t>
    </r>
    <r>
      <rPr>
        <vertAlign val="superscript"/>
        <sz val="10"/>
        <color indexed="8"/>
        <rFont val="Calibri"/>
        <family val="2"/>
      </rPr>
      <t>1)</t>
    </r>
    <r>
      <rPr>
        <sz val="10"/>
        <color indexed="8"/>
        <rFont val="Calibri"/>
        <family val="2"/>
      </rPr>
      <t xml:space="preserve"> </t>
    </r>
  </si>
  <si>
    <r>
      <rPr>
        <vertAlign val="superscript"/>
        <sz val="8"/>
        <color indexed="8"/>
        <rFont val="Calibri"/>
        <family val="2"/>
      </rPr>
      <t xml:space="preserve">1) </t>
    </r>
    <r>
      <rPr>
        <sz val="8"/>
        <color indexed="8"/>
        <rFont val="Calibri"/>
        <family val="2"/>
      </rPr>
      <t xml:space="preserve">Jenis Harta Bergerak Lainnya: </t>
    </r>
  </si>
  <si>
    <r>
      <rPr>
        <vertAlign val="superscript"/>
        <sz val="8"/>
        <color indexed="8"/>
        <rFont val="Calibri"/>
        <family val="2"/>
      </rPr>
      <t>1)</t>
    </r>
    <r>
      <rPr>
        <sz val="8"/>
        <color indexed="8"/>
        <rFont val="Calibri"/>
        <family val="2"/>
      </rPr>
      <t xml:space="preserve"> Jenis Fasilitas : 1. Rumah Dinas, 2. Biaya hidup, 3. Jaminan Kesehatan, 4. Mobil Dinas, 5. Opsi pembelian saham/surat berharga, 6. Lainnya</t>
    </r>
  </si>
  <si>
    <t>*) Apabila ada</t>
  </si>
  <si>
    <t>INFO REKENING</t>
  </si>
  <si>
    <t>TOTAL PENERIMAAN</t>
  </si>
  <si>
    <t>TOTAL PENGELUARAN</t>
  </si>
  <si>
    <t>NAMA HARTA</t>
  </si>
  <si>
    <r>
      <t xml:space="preserve">ASAL-USUL HARTA </t>
    </r>
    <r>
      <rPr>
        <b/>
        <vertAlign val="superscript"/>
        <sz val="10"/>
        <color indexed="9"/>
        <rFont val="Calibri"/>
        <family val="2"/>
      </rPr>
      <t>2)</t>
    </r>
  </si>
  <si>
    <r>
      <t xml:space="preserve">ASAL USUL HARTA </t>
    </r>
    <r>
      <rPr>
        <b/>
        <vertAlign val="superscript"/>
        <sz val="10"/>
        <color indexed="9"/>
        <rFont val="Calibri"/>
        <family val="2"/>
      </rPr>
      <t>2)</t>
    </r>
  </si>
  <si>
    <r>
      <t xml:space="preserve">Atas Nama </t>
    </r>
    <r>
      <rPr>
        <vertAlign val="superscript"/>
        <sz val="10"/>
        <color indexed="8"/>
        <rFont val="Calibri"/>
        <family val="2"/>
      </rPr>
      <t>2)</t>
    </r>
    <r>
      <rPr>
        <sz val="10"/>
        <color indexed="8"/>
        <rFont val="Calibri"/>
        <family val="2"/>
      </rPr>
      <t xml:space="preserve">  </t>
    </r>
  </si>
  <si>
    <t>Bunga tabungan/deposito, dan lainnya</t>
  </si>
  <si>
    <t>Penerimaan lainnya</t>
  </si>
  <si>
    <t>Penerimaan hutang</t>
  </si>
  <si>
    <t>V. INFORMASI PENERIMAAN TUNAI</t>
  </si>
  <si>
    <t>VI. INFORMASI PENGELUARAN TUNAI</t>
  </si>
  <si>
    <t>Biaya sosial (keagamaan, adat, zakat, infaq, sumbangan lain)</t>
  </si>
  <si>
    <t>Pembayaran Pajak (PBB, kendaraan, pajak daerah, pajak lain)</t>
  </si>
  <si>
    <t>Biaya rumah tangga (termasuk transportasi, pendidikan, kesehatan, rekreasi, pembayaran kartu kredit)</t>
  </si>
  <si>
    <t>B.   PENGELUARAN NON-RUTIN</t>
  </si>
  <si>
    <t>A.   PENGELUARAN RUTIN</t>
  </si>
  <si>
    <t>Pembelian/perolehan harta baru</t>
  </si>
  <si>
    <t>Pemeliharaan/modifikasi/rehabilitasi harta</t>
  </si>
  <si>
    <t>1)  Jenis : 1. Penjualan Harta 2. Pelepasan Harta 3. Penerimaan Hibah  4. Pemberian Hibah</t>
  </si>
  <si>
    <r>
      <t>Atas nama</t>
    </r>
    <r>
      <rPr>
        <vertAlign val="superscript"/>
        <sz val="10"/>
        <color indexed="8"/>
        <rFont val="Calibri"/>
        <family val="2"/>
      </rPr>
      <t>4</t>
    </r>
    <r>
      <rPr>
        <vertAlign val="superscript"/>
        <sz val="10"/>
        <color indexed="8"/>
        <rFont val="Calibri"/>
        <family val="2"/>
      </rPr>
      <t>)</t>
    </r>
  </si>
  <si>
    <r>
      <t xml:space="preserve">Pemanfaatan </t>
    </r>
    <r>
      <rPr>
        <vertAlign val="superscript"/>
        <sz val="10"/>
        <color indexed="8"/>
        <rFont val="Calibri"/>
        <family val="2"/>
      </rPr>
      <t>5</t>
    </r>
    <r>
      <rPr>
        <vertAlign val="superscript"/>
        <sz val="10"/>
        <color indexed="8"/>
        <rFont val="Calibri"/>
        <family val="2"/>
      </rPr>
      <t>)</t>
    </r>
  </si>
  <si>
    <t>NO REKENING/ 
ID NASABAH</t>
  </si>
  <si>
    <r>
      <t>Atas Nama</t>
    </r>
    <r>
      <rPr>
        <vertAlign val="superscript"/>
        <sz val="10"/>
        <color indexed="8"/>
        <rFont val="Calibri"/>
        <family val="2"/>
      </rPr>
      <t>2)</t>
    </r>
  </si>
  <si>
    <t>LAMPIRAN 1 - INFORMASI PENJUALAN/PELEPASAN HARTA DAN PENERIMAAN/PEMBERIAN HIBAH DALAM SETAHUN</t>
  </si>
  <si>
    <r>
      <t>LAMPIRAN 2 - INFORMASI PENERIMAAN FASILITAS/</t>
    </r>
    <r>
      <rPr>
        <b/>
        <i/>
        <sz val="14"/>
        <color indexed="8"/>
        <rFont val="Calibri"/>
        <family val="2"/>
      </rPr>
      <t>BENEFIT</t>
    </r>
    <r>
      <rPr>
        <b/>
        <sz val="14"/>
        <color indexed="8"/>
        <rFont val="Calibri"/>
        <family val="2"/>
      </rPr>
      <t xml:space="preserve"> DALAM SETAHUN</t>
    </r>
  </si>
  <si>
    <r>
      <rPr>
        <vertAlign val="superscript"/>
        <sz val="8"/>
        <color indexed="8"/>
        <rFont val="Calibri"/>
        <family val="2"/>
      </rPr>
      <t xml:space="preserve">1) </t>
    </r>
    <r>
      <rPr>
        <sz val="8"/>
        <color indexed="8"/>
        <rFont val="Calibri"/>
        <family val="2"/>
      </rPr>
      <t xml:space="preserve"> Jenis Hutang :  1. Hutang Konsumtif (KPR, Kendaraan, Kartu Kredit, Multiguna)  2. Hutang Komersial/Usaha/Korporasi  3. Hutang Lainnya</t>
    </r>
  </si>
  <si>
    <t>PEKERJAAN</t>
  </si>
  <si>
    <r>
      <rPr>
        <vertAlign val="superscript"/>
        <sz val="8"/>
        <color indexed="8"/>
        <rFont val="Calibri"/>
        <family val="2"/>
      </rPr>
      <t>2)</t>
    </r>
    <r>
      <rPr>
        <sz val="8"/>
        <color indexed="8"/>
        <rFont val="Calibri"/>
        <family val="2"/>
      </rPr>
      <t xml:space="preserve">  Atas nama: 1.  PN yang bersangkutan  2. Pasangan/Anak  3. Lainnya</t>
    </r>
  </si>
  <si>
    <r>
      <rPr>
        <vertAlign val="superscript"/>
        <sz val="8"/>
        <color indexed="8"/>
        <rFont val="Calibri"/>
        <family val="2"/>
      </rPr>
      <t>3)</t>
    </r>
    <r>
      <rPr>
        <sz val="8"/>
        <color indexed="8"/>
        <rFont val="Calibri"/>
        <family val="2"/>
      </rPr>
      <t xml:space="preserve">  Asal-usul Harta: 1. Hasil Sendiri  2. Warisan  3. Hibah dengan Akta  4. Hibah tanpa Akta  5. Hadiah  6. Lainnya</t>
    </r>
  </si>
  <si>
    <r>
      <rPr>
        <vertAlign val="superscript"/>
        <sz val="8"/>
        <color indexed="8"/>
        <rFont val="Calibri"/>
        <family val="2"/>
      </rPr>
      <t>4)</t>
    </r>
    <r>
      <rPr>
        <sz val="8"/>
        <color indexed="8"/>
        <rFont val="Calibri"/>
        <family val="2"/>
      </rPr>
      <t xml:space="preserve">  Pemanfaatan : 1. Tempat Tinggal  2. Disewakan  3. Pertanian/Perkebunan/Perikanan/Pertambangan  4. Lainnya</t>
    </r>
  </si>
  <si>
    <r>
      <rPr>
        <vertAlign val="superscript"/>
        <sz val="8"/>
        <color indexed="8"/>
        <rFont val="Calibri"/>
        <family val="2"/>
      </rPr>
      <t>1)</t>
    </r>
    <r>
      <rPr>
        <sz val="8"/>
        <color indexed="8"/>
        <rFont val="Calibri"/>
        <family val="2"/>
      </rPr>
      <t xml:space="preserve">  Jenis Bukti Kepemilikan : 1. Sertifikat  2. Lainnya</t>
    </r>
  </si>
  <si>
    <r>
      <rPr>
        <vertAlign val="superscript"/>
        <sz val="8"/>
        <color indexed="8"/>
        <rFont val="Calibri"/>
        <family val="2"/>
      </rPr>
      <t>1)</t>
    </r>
    <r>
      <rPr>
        <sz val="8"/>
        <color indexed="8"/>
        <rFont val="Calibri"/>
        <family val="2"/>
      </rPr>
      <t xml:space="preserve"> Jenis Alat Transportasi/Mesin : 1. Mobil  2. Motor  3. Kapal Laut/Perahu  4.Pesawat Terbang  5. Lainnya</t>
    </r>
  </si>
  <si>
    <r>
      <rPr>
        <vertAlign val="superscript"/>
        <sz val="8"/>
        <color indexed="8"/>
        <rFont val="Calibri"/>
        <family val="2"/>
      </rPr>
      <t>3)</t>
    </r>
    <r>
      <rPr>
        <sz val="8"/>
        <color indexed="8"/>
        <rFont val="Calibri"/>
        <family val="2"/>
      </rPr>
      <t xml:space="preserve">  Asal-usul Harta: 1. Hasil Sendiri  2. Warisan  3.  Hibah dengan Akta  4. Hibah tanpa Akta  5. Hadiah  6. Lainnya</t>
    </r>
  </si>
  <si>
    <r>
      <rPr>
        <vertAlign val="superscript"/>
        <sz val="8"/>
        <color indexed="8"/>
        <rFont val="Calibri"/>
        <family val="2"/>
      </rPr>
      <t>5)</t>
    </r>
    <r>
      <rPr>
        <sz val="8"/>
        <color indexed="8"/>
        <rFont val="Calibri"/>
        <family val="2"/>
      </rPr>
      <t xml:space="preserve"> Pemanfaatan: 1.  Digunakan Sendiri  2. Tidak digunakan sendiri &amp; menghasilkan  3. Tidak digunakan sendiri &amp; tidak menghasilkan  4. Lainnya</t>
    </r>
  </si>
  <si>
    <r>
      <rPr>
        <vertAlign val="superscript"/>
        <sz val="8"/>
        <color indexed="8"/>
        <rFont val="Calibri"/>
        <family val="2"/>
      </rPr>
      <t>2)</t>
    </r>
    <r>
      <rPr>
        <sz val="8"/>
        <color indexed="8"/>
        <rFont val="Calibri"/>
        <family val="2"/>
      </rPr>
      <t xml:space="preserve">  Jenis Bukti: 1. BPKB/STNK  2. Lainnya</t>
    </r>
  </si>
  <si>
    <r>
      <rPr>
        <vertAlign val="superscript"/>
        <sz val="8"/>
        <color indexed="8"/>
        <rFont val="Calibri"/>
        <family val="2"/>
      </rPr>
      <t>4)</t>
    </r>
    <r>
      <rPr>
        <sz val="8"/>
        <color indexed="8"/>
        <rFont val="Calibri"/>
        <family val="2"/>
      </rPr>
      <t xml:space="preserve">  Atas nama: 1.  PN yang bersangkutan  2. Pasangan/Anak  3. Lainnya</t>
    </r>
  </si>
  <si>
    <t>1. Perabotan Rumah Tangga  2. Barang Elektronik  3. Perhiasan &amp; Logam/Batu Mulia  4.Barang Seni/Antik  5. Persediaan 6. Harta Bergerak Lainnya</t>
  </si>
  <si>
    <r>
      <rPr>
        <vertAlign val="superscript"/>
        <sz val="8"/>
        <color indexed="8"/>
        <rFont val="Calibri"/>
        <family val="2"/>
      </rPr>
      <t>2)</t>
    </r>
    <r>
      <rPr>
        <sz val="8"/>
        <color indexed="8"/>
        <rFont val="Calibri"/>
        <family val="2"/>
      </rPr>
      <t xml:space="preserve">  Asal-usul Harta: 1. Hasil Sendiri  2. Warisan  3. Hibah dengan Akta  4. Hibah tanpa Akta  5. Hadiah  6. Lainnya</t>
    </r>
  </si>
  <si>
    <r>
      <rPr>
        <vertAlign val="superscript"/>
        <sz val="8"/>
        <color indexed="8"/>
        <rFont val="Calibri"/>
        <family val="2"/>
      </rPr>
      <t>2)</t>
    </r>
    <r>
      <rPr>
        <sz val="8"/>
        <color indexed="8"/>
        <rFont val="Calibri"/>
        <family val="2"/>
      </rPr>
      <t xml:space="preserve">  Atas nama: 1.  PN yang bersangkutan  2. Pasangan/Anak  3. Lainnya</t>
    </r>
  </si>
  <si>
    <r>
      <rPr>
        <vertAlign val="superscript"/>
        <sz val="8"/>
        <color indexed="8"/>
        <rFont val="Calibri"/>
        <family val="2"/>
      </rPr>
      <t>3)</t>
    </r>
    <r>
      <rPr>
        <sz val="8"/>
        <color indexed="8"/>
        <rFont val="Calibri"/>
        <family val="2"/>
      </rPr>
      <t xml:space="preserve">  Asal-usul Harta: 1. Hasil Sendiri  2. Warisan  3. Hibah dengan Akta  4. Hibah tanpa Akta  5. Hadiah  6. Lainnya</t>
    </r>
  </si>
  <si>
    <r>
      <rPr>
        <vertAlign val="superscript"/>
        <sz val="8"/>
        <color indexed="8"/>
        <rFont val="Calibri"/>
        <family val="2"/>
      </rPr>
      <t>1)</t>
    </r>
    <r>
      <rPr>
        <sz val="8"/>
        <color indexed="8"/>
        <rFont val="Calibri"/>
        <family val="2"/>
      </rPr>
      <t xml:space="preserve"> Jenis Kas dan Setara Kas : 1. Uang Tunai  2. Deposito  3. Giro  4. Tabungan  5. Lainnya</t>
    </r>
  </si>
  <si>
    <r>
      <rPr>
        <vertAlign val="superscript"/>
        <sz val="8"/>
        <color indexed="8"/>
        <rFont val="Calibri"/>
        <family val="2"/>
      </rPr>
      <t>2)</t>
    </r>
    <r>
      <rPr>
        <sz val="8"/>
        <color indexed="8"/>
        <rFont val="Calibri"/>
        <family val="2"/>
      </rPr>
      <t xml:space="preserve">  Atas nama: 1.  PN yang bersangkutan 2. Pasangan/Anak 3. Lainnya</t>
    </r>
  </si>
  <si>
    <t>Hasil usaha/Sewa</t>
  </si>
  <si>
    <t>Biaya pengurusan waris/hibah/hadiah</t>
  </si>
  <si>
    <t>Pengeluaran rutin lainnya</t>
  </si>
  <si>
    <t>Pengeluaran non-rutin lainnya</t>
  </si>
  <si>
    <t>Pengeluaran Lainnya</t>
  </si>
  <si>
    <t xml:space="preserve">Untuk memenuhi asas akuntabilitas dan transparansi, saya bersedia apabila lembar Ringkasan Laporan Harta Kekayaan Penyelenggara Negara ini ditempatkan dalam media pengumuman KPK dan atau instansi sebagai informasi awal bagi publik. </t>
  </si>
  <si>
    <t xml:space="preserve">Saya yang bertanda tangan di bawah ini menyatakan bahwa </t>
  </si>
  <si>
    <t>Laporan Harta Kekayaan Penyelenggara Negara (LHKPN) ini Saya buat dengan sebenar-benarnya dalam keadaan sadar, tanpa tekanan maupun paksaan dalam bentuk apapun dan oleh siapapun. Apabila  dikemudian hari terdapat perubahan (baik penambahan maupun pengurangan) harta kekayaan Saya dan keluarga Saya, maka Saya wajib melaporkan perubahan tersebut sesuai dengan ketentuan hukum yang berlaku. Dan apabila dikemudian hari terdapat harta kekayaan Saya dan keluarga Saya yang menjadi tanggungan Saya tidak Saya laporkan, maka Saya bersedia untuk bertanggungjawab sesuai dengan peraturan perundang-undangan yang berlaku.</t>
  </si>
  <si>
    <t>yang melaporkan,</t>
  </si>
  <si>
    <r>
      <rPr>
        <vertAlign val="superscript"/>
        <sz val="8"/>
        <color indexed="8"/>
        <rFont val="Calibri"/>
        <family val="2"/>
      </rPr>
      <t>2)</t>
    </r>
    <r>
      <rPr>
        <sz val="8"/>
        <color indexed="8"/>
        <rFont val="Calibri"/>
        <family val="2"/>
      </rPr>
      <t xml:space="preserve">  Asal-usul Harta: 1. Hasil Sendiri,  2. Warisan,  3. Hibah dengan Akta, 4. Hibah tanpa Akta,  5. Hadiah, 6. Lainnya</t>
    </r>
  </si>
  <si>
    <r>
      <rPr>
        <vertAlign val="superscript"/>
        <sz val="8"/>
        <color indexed="8"/>
        <rFont val="Calibri"/>
        <family val="2"/>
      </rPr>
      <t xml:space="preserve">1) </t>
    </r>
    <r>
      <rPr>
        <sz val="8"/>
        <color indexed="8"/>
        <rFont val="Calibri"/>
        <family val="2"/>
      </rPr>
      <t>Jenis Surat Berharga :  1. Efek yang diperdagangkan di Bursa (Listing) 2. Kepemilikan/Penyertaan di Perusahaan Non-Listing</t>
    </r>
  </si>
  <si>
    <r>
      <rPr>
        <vertAlign val="superscript"/>
        <sz val="8"/>
        <color indexed="8"/>
        <rFont val="Calibri"/>
        <family val="2"/>
      </rPr>
      <t>3)</t>
    </r>
    <r>
      <rPr>
        <sz val="8"/>
        <color indexed="8"/>
        <rFont val="Calibri"/>
        <family val="2"/>
      </rPr>
      <t xml:space="preserve">  Asal-usul Harta: 1. Hasil Sendiri,  2. Warisan,  3. Hibah dengan Akta, 4. Hibah tanpa Akta,  5. Hadiah, 6. Lainnya</t>
    </r>
  </si>
  <si>
    <r>
      <t xml:space="preserve">Atas nama </t>
    </r>
    <r>
      <rPr>
        <vertAlign val="superscript"/>
        <sz val="10"/>
        <color indexed="8"/>
        <rFont val="Calibri"/>
        <family val="2"/>
      </rPr>
      <t>2)</t>
    </r>
  </si>
  <si>
    <r>
      <t xml:space="preserve">ASAL USUL HARTA </t>
    </r>
    <r>
      <rPr>
        <b/>
        <vertAlign val="superscript"/>
        <sz val="10"/>
        <color indexed="9"/>
        <rFont val="Calibri"/>
        <family val="2"/>
      </rPr>
      <t>3</t>
    </r>
    <r>
      <rPr>
        <b/>
        <vertAlign val="superscript"/>
        <sz val="10"/>
        <color indexed="9"/>
        <rFont val="Calibri"/>
        <family val="2"/>
      </rPr>
      <t>)</t>
    </r>
  </si>
  <si>
    <t>1. Piutang, 2. Kerjasama Usaha Yang Tidak Berbadan Hukum, 3. Hak Kekayaan Intelektual, 4. Dana Pensiun/Tabungan Hari Tua, 5. Unitlink</t>
  </si>
  <si>
    <t>6. Sewa Jangka Panjang Dibayar Dimuka, 7. Hak Pengelolaan/Pengusahaan Yang Dimiliki Perorangan, 8. Lainnya</t>
  </si>
  <si>
    <r>
      <rPr>
        <vertAlign val="superscript"/>
        <sz val="8"/>
        <color indexed="8"/>
        <rFont val="Calibri"/>
        <family val="2"/>
      </rPr>
      <t>1)</t>
    </r>
    <r>
      <rPr>
        <sz val="8"/>
        <color indexed="8"/>
        <rFont val="Calibri"/>
        <family val="2"/>
      </rPr>
      <t xml:space="preserve"> Jenis Harta Lainnya : </t>
    </r>
  </si>
  <si>
    <t>Mata Uang :</t>
  </si>
  <si>
    <t>Halaman ke  8  dari  12</t>
  </si>
  <si>
    <t>Halaman ke  2  dari  12</t>
  </si>
  <si>
    <t xml:space="preserve">     Jika dipilih kode 2 s.d. 6, wajib isi lampiran 1</t>
  </si>
  <si>
    <t xml:space="preserve">    Jika dipilih kode 2 s.d. 6, wajib isi lampiran 1</t>
  </si>
  <si>
    <t>BUMN</t>
  </si>
  <si>
    <t>BUMD</t>
  </si>
  <si>
    <t>**)   Pilih salah satu</t>
  </si>
  <si>
    <t>Jalan/No</t>
  </si>
  <si>
    <t>Kel/Desa</t>
  </si>
  <si>
    <t>Kecamatan</t>
  </si>
  <si>
    <t>Kab/Kota</t>
  </si>
  <si>
    <t>M2</t>
  </si>
  <si>
    <t>M2/</t>
  </si>
  <si>
    <t>Penerbit/Perusahaan</t>
  </si>
  <si>
    <t>Afganistan</t>
  </si>
  <si>
    <t>AFA</t>
  </si>
  <si>
    <t>Afrika Selatan</t>
  </si>
  <si>
    <t>Rand</t>
  </si>
  <si>
    <t>ZAR</t>
  </si>
  <si>
    <t>Afrika Tengah</t>
  </si>
  <si>
    <t>Franc</t>
  </si>
  <si>
    <t>XAF</t>
  </si>
  <si>
    <t>Albania</t>
  </si>
  <si>
    <t>Leke</t>
  </si>
  <si>
    <t>ALL</t>
  </si>
  <si>
    <t>Aljazair</t>
  </si>
  <si>
    <t>Dinar</t>
  </si>
  <si>
    <t>DZD</t>
  </si>
  <si>
    <t>Amerika Serikat</t>
  </si>
  <si>
    <t>Dollar</t>
  </si>
  <si>
    <t>USD</t>
  </si>
  <si>
    <t>Andorra</t>
  </si>
  <si>
    <t>Euro</t>
  </si>
  <si>
    <t>EUR</t>
  </si>
  <si>
    <t>Angola</t>
  </si>
  <si>
    <t>Kwanza</t>
  </si>
  <si>
    <t>AOA</t>
  </si>
  <si>
    <t>Antigua dan Barbuda</t>
  </si>
  <si>
    <t>XCD</t>
  </si>
  <si>
    <t>Arab Saudi</t>
  </si>
  <si>
    <t>Riyal</t>
  </si>
  <si>
    <t>SAR</t>
  </si>
  <si>
    <t>Argentina</t>
  </si>
  <si>
    <t>Peso</t>
  </si>
  <si>
    <t>ARS</t>
  </si>
  <si>
    <t>Armenia</t>
  </si>
  <si>
    <t>Dram</t>
  </si>
  <si>
    <t>AMD</t>
  </si>
  <si>
    <t>Australia</t>
  </si>
  <si>
    <t>AUD</t>
  </si>
  <si>
    <t>Austria</t>
  </si>
  <si>
    <t>Azerbaijan</t>
  </si>
  <si>
    <t>Manat</t>
  </si>
  <si>
    <t>AZN</t>
  </si>
  <si>
    <t>Bahama</t>
  </si>
  <si>
    <t>BSD</t>
  </si>
  <si>
    <t>Bahrain</t>
  </si>
  <si>
    <t>BHD</t>
  </si>
  <si>
    <t>Bangladesh</t>
  </si>
  <si>
    <t>Taka</t>
  </si>
  <si>
    <t>BDT</t>
  </si>
  <si>
    <t>Barbados</t>
  </si>
  <si>
    <t>BBD</t>
  </si>
  <si>
    <t>Belanda</t>
  </si>
  <si>
    <t>Belarus</t>
  </si>
  <si>
    <t>Ruble</t>
  </si>
  <si>
    <t>BYR</t>
  </si>
  <si>
    <t>Belgia</t>
  </si>
  <si>
    <t>Belize</t>
  </si>
  <si>
    <t>BZD</t>
  </si>
  <si>
    <t>Benin</t>
  </si>
  <si>
    <t>XOF</t>
  </si>
  <si>
    <t>Bhutan</t>
  </si>
  <si>
    <t>Ngultrum</t>
  </si>
  <si>
    <t>BTN</t>
  </si>
  <si>
    <t>Bolivia</t>
  </si>
  <si>
    <t>Boliviano</t>
  </si>
  <si>
    <t>BOB</t>
  </si>
  <si>
    <t>Bosnia dan Herzegovina</t>
  </si>
  <si>
    <t>Mark</t>
  </si>
  <si>
    <t>BAM</t>
  </si>
  <si>
    <t>Botswana</t>
  </si>
  <si>
    <t>Pula</t>
  </si>
  <si>
    <t>BWP</t>
  </si>
  <si>
    <t>Brasil</t>
  </si>
  <si>
    <t>Real</t>
  </si>
  <si>
    <t>BRL</t>
  </si>
  <si>
    <t>Britania Raya</t>
  </si>
  <si>
    <t>Pound</t>
  </si>
  <si>
    <t>GBP</t>
  </si>
  <si>
    <t>Brunei Darussalam</t>
  </si>
  <si>
    <t>BND</t>
  </si>
  <si>
    <t>Bulgaria</t>
  </si>
  <si>
    <t>Lev</t>
  </si>
  <si>
    <t>BGN</t>
  </si>
  <si>
    <t>Burkina Faso</t>
  </si>
  <si>
    <t>Burundi</t>
  </si>
  <si>
    <t>BIF</t>
  </si>
  <si>
    <t>Ceko (Republik Ceko)</t>
  </si>
  <si>
    <t>Koruny</t>
  </si>
  <si>
    <t>CZK</t>
  </si>
  <si>
    <t>Chad</t>
  </si>
  <si>
    <t>Chili</t>
  </si>
  <si>
    <t>CLP</t>
  </si>
  <si>
    <t>China</t>
  </si>
  <si>
    <t>Yuan</t>
  </si>
  <si>
    <t>RMB</t>
  </si>
  <si>
    <t>Denmark</t>
  </si>
  <si>
    <t>Krone</t>
  </si>
  <si>
    <t>DKK</t>
  </si>
  <si>
    <t>Djibouti</t>
  </si>
  <si>
    <t>DJF</t>
  </si>
  <si>
    <t>Dominika</t>
  </si>
  <si>
    <t>Ekuador</t>
  </si>
  <si>
    <t>Dollar AS</t>
  </si>
  <si>
    <t>El Salvador</t>
  </si>
  <si>
    <t>Colon</t>
  </si>
  <si>
    <t>SVC</t>
  </si>
  <si>
    <t>Eritrea</t>
  </si>
  <si>
    <t>Nakfa</t>
  </si>
  <si>
    <t>ERN</t>
  </si>
  <si>
    <t>Estonia</t>
  </si>
  <si>
    <t>Kroon</t>
  </si>
  <si>
    <t>EEK</t>
  </si>
  <si>
    <t>Ethiopia</t>
  </si>
  <si>
    <t>Birr</t>
  </si>
  <si>
    <t>ETB</t>
  </si>
  <si>
    <t>Fiji</t>
  </si>
  <si>
    <t>FJD</t>
  </si>
  <si>
    <t>Filipina</t>
  </si>
  <si>
    <t>PHP</t>
  </si>
  <si>
    <t>Finlandia</t>
  </si>
  <si>
    <t>Gabon</t>
  </si>
  <si>
    <t>Gambia</t>
  </si>
  <si>
    <t>Dalasi</t>
  </si>
  <si>
    <t>GMD</t>
  </si>
  <si>
    <t>Georgia</t>
  </si>
  <si>
    <t>Lari</t>
  </si>
  <si>
    <t>GEL</t>
  </si>
  <si>
    <t>Ghana</t>
  </si>
  <si>
    <t>Cedi</t>
  </si>
  <si>
    <t>GHC</t>
  </si>
  <si>
    <t>Grenada</t>
  </si>
  <si>
    <t>Guatemala</t>
  </si>
  <si>
    <t>Quetzal</t>
  </si>
  <si>
    <t>GTQ</t>
  </si>
  <si>
    <t>Guinea</t>
  </si>
  <si>
    <t>GNF</t>
  </si>
  <si>
    <t>Guinea Bissau</t>
  </si>
  <si>
    <t>Guinea Khatulistiwa</t>
  </si>
  <si>
    <t>Guyana</t>
  </si>
  <si>
    <t>GYD</t>
  </si>
  <si>
    <t>Haiti</t>
  </si>
  <si>
    <t>Gourde</t>
  </si>
  <si>
    <t>HTG</t>
  </si>
  <si>
    <t>Honduras</t>
  </si>
  <si>
    <t>Lempira</t>
  </si>
  <si>
    <t>HNL</t>
  </si>
  <si>
    <t>Hongaria</t>
  </si>
  <si>
    <t>Forint</t>
  </si>
  <si>
    <t>HUF</t>
  </si>
  <si>
    <t>India</t>
  </si>
  <si>
    <t>Rupee</t>
  </si>
  <si>
    <t>INR</t>
  </si>
  <si>
    <t>Indonesia</t>
  </si>
  <si>
    <t>Rupiah</t>
  </si>
  <si>
    <t>IDR</t>
  </si>
  <si>
    <t>Irak</t>
  </si>
  <si>
    <t>IQD</t>
  </si>
  <si>
    <t>Iran</t>
  </si>
  <si>
    <t>Rial</t>
  </si>
  <si>
    <t>IRR</t>
  </si>
  <si>
    <t>Irlandia</t>
  </si>
  <si>
    <t>Islandia</t>
  </si>
  <si>
    <t>Kronu</t>
  </si>
  <si>
    <t>ISK</t>
  </si>
  <si>
    <t>Israel</t>
  </si>
  <si>
    <t>Shekel</t>
  </si>
  <si>
    <t>ILS</t>
  </si>
  <si>
    <t>Italia</t>
  </si>
  <si>
    <t>Jamaika</t>
  </si>
  <si>
    <t>JMD</t>
  </si>
  <si>
    <t>Jepang</t>
  </si>
  <si>
    <t>Yen</t>
  </si>
  <si>
    <t>JPY</t>
  </si>
  <si>
    <t>Jerman</t>
  </si>
  <si>
    <t>Kamboja</t>
  </si>
  <si>
    <t>Riel</t>
  </si>
  <si>
    <t>KHR</t>
  </si>
  <si>
    <t>Kamerun</t>
  </si>
  <si>
    <t>Kanada</t>
  </si>
  <si>
    <t>CAD</t>
  </si>
  <si>
    <t>Kazakhstan</t>
  </si>
  <si>
    <t>Tenge</t>
  </si>
  <si>
    <t>KZT</t>
  </si>
  <si>
    <t>Kenya</t>
  </si>
  <si>
    <t>Shilling</t>
  </si>
  <si>
    <t>KES</t>
  </si>
  <si>
    <t>Kirgizstan</t>
  </si>
  <si>
    <t>Som</t>
  </si>
  <si>
    <t>KGS</t>
  </si>
  <si>
    <t>Kiribati</t>
  </si>
  <si>
    <t>Dollar Australia</t>
  </si>
  <si>
    <t>Kolombia</t>
  </si>
  <si>
    <t>COP</t>
  </si>
  <si>
    <t>Komoro</t>
  </si>
  <si>
    <t>KMF</t>
  </si>
  <si>
    <t>Republik Kongo</t>
  </si>
  <si>
    <t>Korea Selatan</t>
  </si>
  <si>
    <t>Won</t>
  </si>
  <si>
    <t>KRW</t>
  </si>
  <si>
    <t>Korea Utara</t>
  </si>
  <si>
    <t>KPW</t>
  </si>
  <si>
    <t>Kosta Rika</t>
  </si>
  <si>
    <t>Colone</t>
  </si>
  <si>
    <t>CRC</t>
  </si>
  <si>
    <t>Kroasia</t>
  </si>
  <si>
    <t>Kuna</t>
  </si>
  <si>
    <t>HRK</t>
  </si>
  <si>
    <t>Kuba</t>
  </si>
  <si>
    <t>CUP</t>
  </si>
  <si>
    <t>Kuwait</t>
  </si>
  <si>
    <t>KD</t>
  </si>
  <si>
    <t>Laos</t>
  </si>
  <si>
    <t>Kip</t>
  </si>
  <si>
    <t>LAK</t>
  </si>
  <si>
    <t>Latvia</t>
  </si>
  <si>
    <t>Lati</t>
  </si>
  <si>
    <t>LVL</t>
  </si>
  <si>
    <t>Lebanon</t>
  </si>
  <si>
    <t>LBP</t>
  </si>
  <si>
    <t>Lesotho</t>
  </si>
  <si>
    <t>Maloti</t>
  </si>
  <si>
    <t>LSL</t>
  </si>
  <si>
    <t>Liberia</t>
  </si>
  <si>
    <t>LRD</t>
  </si>
  <si>
    <t>Libya</t>
  </si>
  <si>
    <t>LYD</t>
  </si>
  <si>
    <t>Liechtenstein</t>
  </si>
  <si>
    <t>CHF</t>
  </si>
  <si>
    <t>Lituania</t>
  </si>
  <si>
    <t>Litai</t>
  </si>
  <si>
    <t>LTL</t>
  </si>
  <si>
    <t>Luksemburg</t>
  </si>
  <si>
    <t>Madagaskar</t>
  </si>
  <si>
    <t>Ariary</t>
  </si>
  <si>
    <t>MGA</t>
  </si>
  <si>
    <t>Makedonia</t>
  </si>
  <si>
    <t>Denar</t>
  </si>
  <si>
    <t>MKD</t>
  </si>
  <si>
    <t>Maladewa</t>
  </si>
  <si>
    <t>Rufiyaa</t>
  </si>
  <si>
    <t>MVR</t>
  </si>
  <si>
    <t>Malawi</t>
  </si>
  <si>
    <t>Kwacha</t>
  </si>
  <si>
    <t>MWK</t>
  </si>
  <si>
    <t>Malaysia</t>
  </si>
  <si>
    <t>Ringgit</t>
  </si>
  <si>
    <t>MYR</t>
  </si>
  <si>
    <t>Mali</t>
  </si>
  <si>
    <t>Malta</t>
  </si>
  <si>
    <t>Maroko</t>
  </si>
  <si>
    <t>Dirham</t>
  </si>
  <si>
    <t>MAD</t>
  </si>
  <si>
    <t>Marshall (Kepulauan Marshall)</t>
  </si>
  <si>
    <t>Mauritania</t>
  </si>
  <si>
    <t>Ouguiya</t>
  </si>
  <si>
    <t>MRO</t>
  </si>
  <si>
    <t>Mauritius</t>
  </si>
  <si>
    <t>MUR</t>
  </si>
  <si>
    <t>Meksiko</t>
  </si>
  <si>
    <t>MXN</t>
  </si>
  <si>
    <t>Mesir</t>
  </si>
  <si>
    <t>EGP</t>
  </si>
  <si>
    <t>Mikronesia (Federasi Mikronesia)</t>
  </si>
  <si>
    <t>Moldova</t>
  </si>
  <si>
    <t>Lei</t>
  </si>
  <si>
    <t>MDL</t>
  </si>
  <si>
    <t>Monako</t>
  </si>
  <si>
    <t>Mongolia</t>
  </si>
  <si>
    <t>Tugrik</t>
  </si>
  <si>
    <t>MNT</t>
  </si>
  <si>
    <t>Montenegro</t>
  </si>
  <si>
    <t>Mozambik</t>
  </si>
  <si>
    <t>Meticai</t>
  </si>
  <si>
    <t>MZM</t>
  </si>
  <si>
    <t>Myanmar</t>
  </si>
  <si>
    <t>Kyat</t>
  </si>
  <si>
    <t>MMK</t>
  </si>
  <si>
    <t>Namibia</t>
  </si>
  <si>
    <t>NAD</t>
  </si>
  <si>
    <t>Nauru</t>
  </si>
  <si>
    <t>Nepal</t>
  </si>
  <si>
    <t>NPR</t>
  </si>
  <si>
    <t>Niger</t>
  </si>
  <si>
    <t>Nigeria</t>
  </si>
  <si>
    <t>Naira</t>
  </si>
  <si>
    <t>NGN</t>
  </si>
  <si>
    <t>Nikaragua</t>
  </si>
  <si>
    <t>Cordoba</t>
  </si>
  <si>
    <t>NIO</t>
  </si>
  <si>
    <t>Norwegia</t>
  </si>
  <si>
    <t>NOK</t>
  </si>
  <si>
    <t>Oman</t>
  </si>
  <si>
    <t>OMR</t>
  </si>
  <si>
    <t>Pakistan</t>
  </si>
  <si>
    <t>PKR</t>
  </si>
  <si>
    <t>Palau</t>
  </si>
  <si>
    <t>Panama</t>
  </si>
  <si>
    <t>Balboa</t>
  </si>
  <si>
    <t>PAB</t>
  </si>
  <si>
    <t>Pantai Gading</t>
  </si>
  <si>
    <t>Papua Nugini</t>
  </si>
  <si>
    <t>Kina</t>
  </si>
  <si>
    <t>PGK</t>
  </si>
  <si>
    <t>Paraguay</t>
  </si>
  <si>
    <t>Guarani</t>
  </si>
  <si>
    <t>PYG</t>
  </si>
  <si>
    <t>Perancis</t>
  </si>
  <si>
    <t>Peru</t>
  </si>
  <si>
    <t>Sole</t>
  </si>
  <si>
    <t>PEN</t>
  </si>
  <si>
    <t>Polandia</t>
  </si>
  <si>
    <t>Zloty</t>
  </si>
  <si>
    <t>PLN</t>
  </si>
  <si>
    <t>Portugal</t>
  </si>
  <si>
    <t>Qatar</t>
  </si>
  <si>
    <t>QAR</t>
  </si>
  <si>
    <t>Republik Demokratik Kongo</t>
  </si>
  <si>
    <t>CFD</t>
  </si>
  <si>
    <t>Republik Dominika</t>
  </si>
  <si>
    <t>DOP</t>
  </si>
  <si>
    <t>Rumania</t>
  </si>
  <si>
    <t>Leu</t>
  </si>
  <si>
    <t>RON</t>
  </si>
  <si>
    <t>Rusia</t>
  </si>
  <si>
    <t>RUB</t>
  </si>
  <si>
    <t>Rwanda</t>
  </si>
  <si>
    <t>RWF</t>
  </si>
  <si>
    <t>Saint Kitts and Nevis</t>
  </si>
  <si>
    <t>Saint Lucia</t>
  </si>
  <si>
    <t>Saint Vincent and the Grenadines</t>
  </si>
  <si>
    <t>Samoa</t>
  </si>
  <si>
    <t>Tala</t>
  </si>
  <si>
    <t>SAT</t>
  </si>
  <si>
    <t>San Marino</t>
  </si>
  <si>
    <t>Sao Tome and Principe</t>
  </si>
  <si>
    <t>Dobra</t>
  </si>
  <si>
    <t>STD</t>
  </si>
  <si>
    <t>Selandia Baru</t>
  </si>
  <si>
    <t>NZD</t>
  </si>
  <si>
    <t>Senegal</t>
  </si>
  <si>
    <t>Serbia</t>
  </si>
  <si>
    <t>RSD</t>
  </si>
  <si>
    <t>Seychelles</t>
  </si>
  <si>
    <t>SCR</t>
  </si>
  <si>
    <t>Sierra Leone</t>
  </si>
  <si>
    <t>Leone</t>
  </si>
  <si>
    <t>SLL</t>
  </si>
  <si>
    <t>Singapura</t>
  </si>
  <si>
    <t>SGD</t>
  </si>
  <si>
    <t>Siprus</t>
  </si>
  <si>
    <t>Slovenia</t>
  </si>
  <si>
    <t>Slowakia</t>
  </si>
  <si>
    <t>Solomon (Kepulauan Solomon)</t>
  </si>
  <si>
    <t>SBD</t>
  </si>
  <si>
    <t>Somalia</t>
  </si>
  <si>
    <t>SOS</t>
  </si>
  <si>
    <t>Spanyol</t>
  </si>
  <si>
    <t>Sri Lanka</t>
  </si>
  <si>
    <t>LKR</t>
  </si>
  <si>
    <t>Sudan</t>
  </si>
  <si>
    <t>SDG</t>
  </si>
  <si>
    <t>Sudan Selatan</t>
  </si>
  <si>
    <t>SSD</t>
  </si>
  <si>
    <t>Suriah</t>
  </si>
  <si>
    <t>SYP</t>
  </si>
  <si>
    <t>Suriname</t>
  </si>
  <si>
    <t>Guilder</t>
  </si>
  <si>
    <t>SRD</t>
  </si>
  <si>
    <t>Swaziland</t>
  </si>
  <si>
    <t>Lilageni</t>
  </si>
  <si>
    <t>SZL</t>
  </si>
  <si>
    <t>Swedia</t>
  </si>
  <si>
    <t>Krono</t>
  </si>
  <si>
    <t>SEK</t>
  </si>
  <si>
    <t>Swiss</t>
  </si>
  <si>
    <t>Tajikistan</t>
  </si>
  <si>
    <t>Somoni</t>
  </si>
  <si>
    <t>TJS</t>
  </si>
  <si>
    <t>Tanjung Verde</t>
  </si>
  <si>
    <t>Escudo</t>
  </si>
  <si>
    <t>CVE</t>
  </si>
  <si>
    <t>Tanzania</t>
  </si>
  <si>
    <t>TZS</t>
  </si>
  <si>
    <t>Thailand</t>
  </si>
  <si>
    <t>Baht</t>
  </si>
  <si>
    <t>THB</t>
  </si>
  <si>
    <t>Timor Leste</t>
  </si>
  <si>
    <t>Togo</t>
  </si>
  <si>
    <t>Tonga</t>
  </si>
  <si>
    <t>Pa’anga</t>
  </si>
  <si>
    <t>TOP</t>
  </si>
  <si>
    <t>Trinidad and Tobago</t>
  </si>
  <si>
    <t>TTD</t>
  </si>
  <si>
    <t>Tunisia</t>
  </si>
  <si>
    <t>TND</t>
  </si>
  <si>
    <t>Turki</t>
  </si>
  <si>
    <t>Lira</t>
  </si>
  <si>
    <t>TRY</t>
  </si>
  <si>
    <t>Turkmenistan</t>
  </si>
  <si>
    <t>TMM</t>
  </si>
  <si>
    <t>Tuvalu</t>
  </si>
  <si>
    <t>Uganda</t>
  </si>
  <si>
    <t>UGX</t>
  </si>
  <si>
    <t>Ukraina</t>
  </si>
  <si>
    <t>Hryvnia</t>
  </si>
  <si>
    <t>UAH</t>
  </si>
  <si>
    <t>Uni Emirat Arab</t>
  </si>
  <si>
    <t>AED</t>
  </si>
  <si>
    <t>Uruguay</t>
  </si>
  <si>
    <t>UYU</t>
  </si>
  <si>
    <t>Uzbekistan</t>
  </si>
  <si>
    <t>Soum</t>
  </si>
  <si>
    <t>UZS</t>
  </si>
  <si>
    <t>Vanuatu</t>
  </si>
  <si>
    <t>Vatu</t>
  </si>
  <si>
    <t>VUV</t>
  </si>
  <si>
    <t>Venezuela</t>
  </si>
  <si>
    <t>Bolivar</t>
  </si>
  <si>
    <t>VEB</t>
  </si>
  <si>
    <t>Vietnam</t>
  </si>
  <si>
    <t>Dong</t>
  </si>
  <si>
    <t>VND</t>
  </si>
  <si>
    <t>Yaman</t>
  </si>
  <si>
    <t>YER</t>
  </si>
  <si>
    <t>Yordania</t>
  </si>
  <si>
    <t>JOD</t>
  </si>
  <si>
    <t>Yunani</t>
  </si>
  <si>
    <t>Zambia</t>
  </si>
  <si>
    <t>ZMK</t>
  </si>
  <si>
    <t>Zimbabwe</t>
  </si>
  <si>
    <t>ZWD</t>
  </si>
  <si>
    <t>Ket</t>
  </si>
  <si>
    <t>8.</t>
  </si>
  <si>
    <t>No Kartu Keluarga</t>
  </si>
  <si>
    <r>
      <t>Asal-usul Harta</t>
    </r>
    <r>
      <rPr>
        <vertAlign val="superscript"/>
        <sz val="10"/>
        <color indexed="8"/>
        <rFont val="Calibri"/>
        <family val="2"/>
      </rPr>
      <t>3</t>
    </r>
    <r>
      <rPr>
        <vertAlign val="superscript"/>
        <sz val="10"/>
        <color indexed="8"/>
        <rFont val="Calibri"/>
        <family val="2"/>
      </rPr>
      <t>)</t>
    </r>
  </si>
  <si>
    <r>
      <t>Pemanfaatan</t>
    </r>
    <r>
      <rPr>
        <vertAlign val="superscript"/>
        <sz val="10"/>
        <color indexed="8"/>
        <rFont val="Calibri"/>
        <family val="2"/>
      </rPr>
      <t>4</t>
    </r>
    <r>
      <rPr>
        <vertAlign val="superscript"/>
        <sz val="10"/>
        <color indexed="8"/>
        <rFont val="Calibri"/>
        <family val="2"/>
      </rPr>
      <t>)</t>
    </r>
  </si>
  <si>
    <t xml:space="preserve">Keterangan </t>
  </si>
  <si>
    <t>Keterangan</t>
  </si>
  <si>
    <t>Suami</t>
  </si>
  <si>
    <t>Istri</t>
  </si>
  <si>
    <t>Anak Tanggungan</t>
  </si>
  <si>
    <t>Keluarga</t>
  </si>
  <si>
    <t>Anak Bukan Tanggungan</t>
  </si>
  <si>
    <t>Jenis Kelamin</t>
  </si>
  <si>
    <t>Pria</t>
  </si>
  <si>
    <t>Wanita</t>
  </si>
  <si>
    <t>Mata Uang</t>
  </si>
  <si>
    <t>Januari s.d. Desember Tahun</t>
  </si>
  <si>
    <t>sejak tanggal berakhirnya jabatan atau berada di bawah pengampuan atau setelah mendapatkan persetujuan tertulis mengenai pencabutannya dari Penerima Kuasa.--------------------------------</t>
  </si>
  <si>
    <t>(selanjutnya disebut sebagai “Pemberi Kuasa”).------------------------------------------------------------------------------------------------------------------------------------------------------------------------------------------------------</t>
  </si>
  <si>
    <t>Dengan ini memberi kuasa dengan hak substitusi kepada:-----------------------------------------------------------------------------------------------------------------------------------------------------------------------------------------</t>
  </si>
  <si>
    <t>sendiri-sendiri  (selanjutnya disebut “Penerima Kuasa”).--------------------------------------------------------------------------------------------------------------------------------------------------------------------------------------------------------------</t>
  </si>
  <si>
    <t>Untuk dan atas nama Pemberi Kuasa:------------------------------------------------------------------------------------------------------------------------------------------------------------------------------------------------------------------------------------------</t>
  </si>
  <si>
    <t>berada pada:-----------------------------------------------------------------------------------------------------------------------------------------------------------------------------------------------------------------------------------</t>
  </si>
  <si>
    <t>Mengetahui dan memperoleh laporan mengenai data keuangan Pemberi Kuasa yang berada namun tidak terbatas pada:----------------------------------------------------------------------------------------</t>
  </si>
  <si>
    <t>Pemberi Kuasa, melakukan segala tindakan hukum yang dianggap perlu dan penting serta berguna bagi Pemberi Kuasa sesuai dengan peraturan perundang-undangan yang berlaku.-----------------------------------------------</t>
  </si>
  <si>
    <t>EKSEKUTIF</t>
  </si>
  <si>
    <t>LEGISLATIF</t>
  </si>
  <si>
    <t>YUDIKATIF</t>
  </si>
  <si>
    <t>................... ,  .......................................</t>
  </si>
  <si>
    <t>........................... ,  .....................................</t>
  </si>
  <si>
    <t>Lainnya</t>
  </si>
  <si>
    <t>Kurs :</t>
  </si>
  <si>
    <t>Saldo :</t>
  </si>
  <si>
    <t>Ekuivalen Rp</t>
  </si>
  <si>
    <t>Gelar/ Nama/ Gelar</t>
  </si>
  <si>
    <t>Jabatan/Unit Kerja</t>
  </si>
  <si>
    <t>Sub-Unit Kerja/Lembaga</t>
  </si>
  <si>
    <t>III. DATA KELUARGA</t>
  </si>
  <si>
    <t>Kode area - No Telepon Rumah</t>
  </si>
  <si>
    <t>-</t>
  </si>
  <si>
    <t>Halaman ke  3  dari  12</t>
  </si>
  <si>
    <t>NAMA/HUBUNGAN</t>
  </si>
  <si>
    <t>ket</t>
  </si>
  <si>
    <t>Bulan</t>
  </si>
  <si>
    <t>Hari</t>
  </si>
  <si>
    <t>...............................................</t>
  </si>
  <si>
    <t>Periodik2</t>
  </si>
  <si>
    <t>Afghani</t>
  </si>
  <si>
    <t>Khusus1</t>
  </si>
  <si>
    <t>,</t>
  </si>
  <si>
    <r>
      <t xml:space="preserve">Jabatan Lainnya/Rangkap Jabatan </t>
    </r>
    <r>
      <rPr>
        <vertAlign val="superscript"/>
        <sz val="11"/>
        <color indexed="8"/>
        <rFont val="Calibri"/>
        <family val="2"/>
      </rPr>
      <t>*)</t>
    </r>
  </si>
  <si>
    <r>
      <t xml:space="preserve">a.  Eselon </t>
    </r>
    <r>
      <rPr>
        <vertAlign val="superscript"/>
        <sz val="11"/>
        <color indexed="8"/>
        <rFont val="Calibri"/>
        <family val="2"/>
      </rPr>
      <t>**)</t>
    </r>
  </si>
  <si>
    <t>Direktorat Pendaftaran dan Pemeriksaan LHKPN</t>
  </si>
  <si>
    <t>Cara copy sheet :</t>
  </si>
  <si>
    <t>OK</t>
  </si>
  <si>
    <t>d.</t>
  </si>
  <si>
    <t>e.</t>
  </si>
  <si>
    <t>Foto</t>
  </si>
  <si>
    <t>TATA CARA MELAPORKAN LHKPN DENGAN FORMULIR FORMAT EXCEL</t>
  </si>
  <si>
    <r>
      <t>Khusus untuk s</t>
    </r>
    <r>
      <rPr>
        <i/>
        <sz val="11"/>
        <color theme="1"/>
        <rFont val="Calibri"/>
        <family val="2"/>
        <scheme val="minor"/>
      </rPr>
      <t>heet</t>
    </r>
    <r>
      <rPr>
        <sz val="11"/>
        <color theme="1"/>
        <rFont val="Calibri"/>
        <family val="2"/>
        <scheme val="minor"/>
      </rPr>
      <t xml:space="preserve"> lampiran 4 mengenai Surat Kuasa, selain wajib diisi oleh wajib lapor, juga wajib diisi oleh pasangan dan anak yang masih dalam tanggungan. </t>
    </r>
    <r>
      <rPr>
        <i/>
        <sz val="11"/>
        <color theme="1"/>
        <rFont val="Calibri"/>
        <family val="2"/>
        <scheme val="minor"/>
      </rPr>
      <t xml:space="preserve">Sheet </t>
    </r>
    <r>
      <rPr>
        <sz val="11"/>
        <color theme="1"/>
        <rFont val="Calibri"/>
        <family val="2"/>
        <scheme val="minor"/>
      </rPr>
      <t xml:space="preserve">lampiran 4 tersebut dapat </t>
    </r>
    <r>
      <rPr>
        <i/>
        <sz val="11"/>
        <color theme="1"/>
        <rFont val="Calibri"/>
        <family val="2"/>
        <scheme val="minor"/>
      </rPr>
      <t>dicopy</t>
    </r>
    <r>
      <rPr>
        <sz val="11"/>
        <color theme="1"/>
        <rFont val="Calibri"/>
        <family val="2"/>
        <scheme val="minor"/>
      </rPr>
      <t xml:space="preserve"> sesuai dengan kebutuhan.</t>
    </r>
  </si>
  <si>
    <r>
      <t xml:space="preserve">Wajib lapor wajib mencetak dan menandatangani secara basah, khusus pada </t>
    </r>
    <r>
      <rPr>
        <i/>
        <sz val="11"/>
        <color theme="1"/>
        <rFont val="Calibri"/>
        <family val="2"/>
        <scheme val="minor"/>
      </rPr>
      <t>sheet</t>
    </r>
    <r>
      <rPr>
        <sz val="11"/>
        <color theme="1"/>
        <rFont val="Calibri"/>
        <family val="2"/>
        <scheme val="minor"/>
      </rPr>
      <t xml:space="preserve">: </t>
    </r>
  </si>
  <si>
    <t>Apabila KPK belum menerima dokumen yang dicetak pada point 8 dan dokumen pendukung atas kepemilikan harta pada lembaga keuangan, maka dianggap belum melaporkan LHKPN sampai dengan formulir dan dokumen pendukung yang dimaksud telah diterima oleh KPK.</t>
  </si>
  <si>
    <r>
      <t xml:space="preserve">Apabila kolom isian harta tidak mencukupi sehingga memerlukan </t>
    </r>
    <r>
      <rPr>
        <i/>
        <sz val="11"/>
        <color theme="1"/>
        <rFont val="Calibri"/>
        <family val="2"/>
        <scheme val="minor"/>
      </rPr>
      <t>sheet</t>
    </r>
    <r>
      <rPr>
        <sz val="11"/>
        <color theme="1"/>
        <rFont val="Calibri"/>
        <family val="2"/>
        <scheme val="minor"/>
      </rPr>
      <t xml:space="preserve"> tambahan, dapat dilakukan </t>
    </r>
    <r>
      <rPr>
        <i/>
        <sz val="11"/>
        <color theme="1"/>
        <rFont val="Calibri"/>
        <family val="2"/>
        <scheme val="minor"/>
      </rPr>
      <t>copy-sheet</t>
    </r>
    <r>
      <rPr>
        <sz val="11"/>
        <color theme="1"/>
        <rFont val="Calibri"/>
        <family val="2"/>
        <scheme val="minor"/>
      </rPr>
      <t xml:space="preserve"> pada </t>
    </r>
    <r>
      <rPr>
        <i/>
        <sz val="11"/>
        <color theme="1"/>
        <rFont val="Calibri"/>
        <family val="2"/>
        <scheme val="minor"/>
      </rPr>
      <t>sheet</t>
    </r>
    <r>
      <rPr>
        <sz val="11"/>
        <color theme="1"/>
        <rFont val="Calibri"/>
        <family val="2"/>
        <scheme val="minor"/>
      </rPr>
      <t xml:space="preserve"> yang dibutuhkan dengan catatan tidak merubah nama </t>
    </r>
    <r>
      <rPr>
        <i/>
        <sz val="11"/>
        <color theme="1"/>
        <rFont val="Calibri"/>
        <family val="2"/>
        <scheme val="minor"/>
      </rPr>
      <t>sheet</t>
    </r>
    <r>
      <rPr>
        <sz val="11"/>
        <color theme="1"/>
        <rFont val="Calibri"/>
        <family val="2"/>
        <scheme val="minor"/>
      </rPr>
      <t xml:space="preserve"> yang telah ada.</t>
    </r>
  </si>
  <si>
    <r>
      <t xml:space="preserve">Lakukan pengisian harta pada formulir LHKPN format excel yang telah diunduh dimulai dari </t>
    </r>
    <r>
      <rPr>
        <i/>
        <sz val="11"/>
        <color theme="1"/>
        <rFont val="Calibri"/>
        <family val="2"/>
        <scheme val="minor"/>
      </rPr>
      <t>Sheet</t>
    </r>
    <r>
      <rPr>
        <sz val="11"/>
        <color theme="1"/>
        <rFont val="Calibri"/>
        <family val="2"/>
        <scheme val="minor"/>
      </rPr>
      <t xml:space="preserve"> I (Ringkasan Laporan Harta Kekayaan Penyelenggara Negara) sampai dengan </t>
    </r>
    <r>
      <rPr>
        <i/>
        <sz val="11"/>
        <color theme="1"/>
        <rFont val="Calibri"/>
        <family val="2"/>
        <scheme val="minor"/>
      </rPr>
      <t>Sheet</t>
    </r>
    <r>
      <rPr>
        <sz val="11"/>
        <color theme="1"/>
        <rFont val="Calibri"/>
        <family val="2"/>
        <scheme val="minor"/>
      </rPr>
      <t xml:space="preserve"> IV (Hutang).</t>
    </r>
  </si>
  <si>
    <r>
      <t xml:space="preserve">Setelah pengisian harta, penerimaan dan pengeluaran selesai dilakukan, dilanjutkan dengan pengisian lampiran yang terdapat pada </t>
    </r>
    <r>
      <rPr>
        <i/>
        <sz val="11"/>
        <color theme="1"/>
        <rFont val="Calibri"/>
        <family val="2"/>
        <scheme val="minor"/>
      </rPr>
      <t xml:space="preserve">sheet </t>
    </r>
    <r>
      <rPr>
        <sz val="11"/>
        <color theme="1"/>
        <rFont val="Calibri"/>
        <family val="2"/>
        <scheme val="minor"/>
      </rPr>
      <t>lampiran 1 (Informasi Penjualan/Pelepasan Harta dan Penerimaan/Pemberian Hibah dalam Setahun) sampai dengan lampiran 4 (Surat Kuasa).</t>
    </r>
  </si>
  <si>
    <r>
      <t xml:space="preserve">Formulir LHKPN dengan format excel dapat diunduh pada website KPK dengan alamat website </t>
    </r>
    <r>
      <rPr>
        <b/>
        <u/>
        <sz val="11"/>
        <color theme="1"/>
        <rFont val="Calibri"/>
        <family val="2"/>
        <scheme val="minor"/>
      </rPr>
      <t>www.kpk.go.id/id/layanan-publik/lhkpn/formulir-lhkpn</t>
    </r>
    <r>
      <rPr>
        <sz val="11"/>
        <color theme="1"/>
        <rFont val="Calibri"/>
        <family val="2"/>
        <scheme val="minor"/>
      </rPr>
      <t xml:space="preserve"> atau dapat diminta melalui email yang ditujukan kepada </t>
    </r>
    <r>
      <rPr>
        <b/>
        <u/>
        <sz val="11"/>
        <color theme="1"/>
        <rFont val="Calibri"/>
        <family val="2"/>
        <scheme val="minor"/>
      </rPr>
      <t>elhkpn@kpk.go.id</t>
    </r>
    <r>
      <rPr>
        <sz val="11"/>
        <color theme="1"/>
        <rFont val="Calibri"/>
        <family val="2"/>
        <scheme val="minor"/>
      </rPr>
      <t xml:space="preserve"> dengan judul email Permintaan Formulir LHKPN.</t>
    </r>
  </si>
  <si>
    <r>
      <t xml:space="preserve">Sebelum melakukan pengisian agar membaca petunjuk teknis pengisian formulir LHKPN yang dapat diunduh pada website KPK dengan alamat </t>
    </r>
    <r>
      <rPr>
        <b/>
        <u/>
        <sz val="11"/>
        <color theme="1"/>
        <rFont val="Calibri"/>
        <family val="2"/>
        <scheme val="minor"/>
      </rPr>
      <t>www.kpk.go.id/id/layanan-publik/lhkpn/petunjukteknis-lhkpn</t>
    </r>
    <r>
      <rPr>
        <sz val="11"/>
        <color theme="1"/>
        <rFont val="Calibri"/>
        <family val="2"/>
        <scheme val="minor"/>
      </rPr>
      <t>.</t>
    </r>
  </si>
  <si>
    <r>
      <rPr>
        <i/>
        <sz val="11"/>
        <color theme="1"/>
        <rFont val="Calibri"/>
        <family val="2"/>
        <scheme val="minor"/>
      </rPr>
      <t>Sheet</t>
    </r>
    <r>
      <rPr>
        <sz val="11"/>
        <color theme="1"/>
        <rFont val="Calibri"/>
        <family val="2"/>
        <scheme val="minor"/>
      </rPr>
      <t xml:space="preserve"> I “Ringkasan Laporan Harta Kekayaan Penyelenggara Negara”;</t>
    </r>
  </si>
  <si>
    <r>
      <rPr>
        <i/>
        <sz val="11"/>
        <color theme="1"/>
        <rFont val="Calibri"/>
        <family val="2"/>
        <scheme val="minor"/>
      </rPr>
      <t xml:space="preserve">Sheet </t>
    </r>
    <r>
      <rPr>
        <sz val="11"/>
        <color theme="1"/>
        <rFont val="Calibri"/>
        <family val="2"/>
        <scheme val="minor"/>
      </rPr>
      <t>Lampiran 3 “Surat Kuasa Mengumumkan (SKM) bermeterai Rp. 6000,-”;</t>
    </r>
  </si>
  <si>
    <r>
      <t xml:space="preserve">Klik kanan </t>
    </r>
    <r>
      <rPr>
        <i/>
        <sz val="11"/>
        <color theme="1"/>
        <rFont val="Calibri"/>
        <family val="2"/>
        <scheme val="minor"/>
      </rPr>
      <t>sheet</t>
    </r>
    <r>
      <rPr>
        <sz val="11"/>
        <color theme="1"/>
        <rFont val="Calibri"/>
        <family val="2"/>
        <scheme val="minor"/>
      </rPr>
      <t xml:space="preserve"> yang akan </t>
    </r>
    <r>
      <rPr>
        <i/>
        <sz val="11"/>
        <color theme="1"/>
        <rFont val="Calibri"/>
        <family val="2"/>
        <scheme val="minor"/>
      </rPr>
      <t>dicopy</t>
    </r>
  </si>
  <si>
    <r>
      <t xml:space="preserve">Pilih </t>
    </r>
    <r>
      <rPr>
        <i/>
        <sz val="11"/>
        <color theme="1"/>
        <rFont val="Calibri"/>
        <family val="2"/>
        <scheme val="minor"/>
      </rPr>
      <t>Move or Copy...</t>
    </r>
  </si>
  <si>
    <r>
      <t xml:space="preserve">Pilih </t>
    </r>
    <r>
      <rPr>
        <i/>
        <sz val="11"/>
        <color theme="1"/>
        <rFont val="Calibri"/>
        <family val="2"/>
        <scheme val="minor"/>
      </rPr>
      <t>sheet</t>
    </r>
    <r>
      <rPr>
        <sz val="11"/>
        <color theme="1"/>
        <rFont val="Calibri"/>
        <family val="2"/>
        <scheme val="minor"/>
      </rPr>
      <t xml:space="preserve"> setelah </t>
    </r>
    <r>
      <rPr>
        <i/>
        <sz val="11"/>
        <color theme="1"/>
        <rFont val="Calibri"/>
        <family val="2"/>
        <scheme val="minor"/>
      </rPr>
      <t xml:space="preserve">sheet </t>
    </r>
    <r>
      <rPr>
        <sz val="11"/>
        <color theme="1"/>
        <rFont val="Calibri"/>
        <family val="2"/>
        <scheme val="minor"/>
      </rPr>
      <t xml:space="preserve">yang akan </t>
    </r>
    <r>
      <rPr>
        <i/>
        <sz val="11"/>
        <color theme="1"/>
        <rFont val="Calibri"/>
        <family val="2"/>
        <scheme val="minor"/>
      </rPr>
      <t>dicopy</t>
    </r>
  </si>
  <si>
    <r>
      <t xml:space="preserve">Centang </t>
    </r>
    <r>
      <rPr>
        <i/>
        <sz val="11"/>
        <color theme="1"/>
        <rFont val="Calibri"/>
        <family val="2"/>
        <scheme val="minor"/>
      </rPr>
      <t>Create a copy</t>
    </r>
  </si>
  <si>
    <r>
      <t>Setelah melakukan pengisian harta dan lampiran-lampiran, simpan file (</t>
    </r>
    <r>
      <rPr>
        <i/>
        <sz val="11"/>
        <color theme="1"/>
        <rFont val="Calibri"/>
        <family val="2"/>
        <scheme val="minor"/>
      </rPr>
      <t>Save-as</t>
    </r>
    <r>
      <rPr>
        <sz val="11"/>
        <color theme="1"/>
        <rFont val="Calibri"/>
        <family val="2"/>
        <scheme val="minor"/>
      </rPr>
      <t xml:space="preserve">) formulir LHKPN tersebut dengan format [Nama]-[NomorIndukKependudukan]-[TahunLapor].xls Contoh: Agus Setiawan-327512345678912-2017.xls Kemudian </t>
    </r>
    <r>
      <rPr>
        <i/>
        <sz val="11"/>
        <color theme="1"/>
        <rFont val="Calibri"/>
        <family val="2"/>
        <scheme val="minor"/>
      </rPr>
      <t>file softcopy</t>
    </r>
    <r>
      <rPr>
        <sz val="11"/>
        <color theme="1"/>
        <rFont val="Calibri"/>
        <family val="2"/>
        <scheme val="minor"/>
      </rPr>
      <t xml:space="preserve"> dalam format excel (.xls) tersebut dikirimkan melalui email dengan alamat </t>
    </r>
    <r>
      <rPr>
        <b/>
        <u/>
        <sz val="11"/>
        <color theme="1"/>
        <rFont val="Calibri"/>
        <family val="2"/>
        <scheme val="minor"/>
      </rPr>
      <t>elhkpn@kpk.go.id</t>
    </r>
    <r>
      <rPr>
        <sz val="11"/>
        <color theme="1"/>
        <rFont val="Calibri"/>
        <family val="2"/>
        <scheme val="minor"/>
      </rPr>
      <t xml:space="preserve"> dengan judul email Pelaporan LHKPN.</t>
    </r>
  </si>
  <si>
    <r>
      <rPr>
        <i/>
        <sz val="11"/>
        <color theme="1"/>
        <rFont val="Calibri"/>
        <family val="2"/>
        <scheme val="minor"/>
      </rPr>
      <t xml:space="preserve">Sheet </t>
    </r>
    <r>
      <rPr>
        <sz val="11"/>
        <color theme="1"/>
        <rFont val="Calibri"/>
        <family val="2"/>
        <scheme val="minor"/>
      </rPr>
      <t>Lampiran 4 “Surat Kuasa (SKB) bermeterai Rp. 6000,-”, wajib diisi sesuai nama dalam KTP dan ditandatangani masing-masing oleh Penyelenggara Negara, Istri/Suami dan seluruh Anak Dalam Tanggungan. Untuk keperluan tersebut, lembar Surat Kuasa dapat difotokopi atau diperbanyak sesuai kebutuhan (disesuaikan dengan jumlah Istri dan Anak Dalam Tanggungan).</t>
    </r>
  </si>
  <si>
    <t>* Yang menyerahkan,</t>
  </si>
  <si>
    <t>*) Tidak perlu ditandatangani apabila LHKPN disampaikan melalui email elhkpn@kpk.go.id</t>
  </si>
  <si>
    <t>LEMBAR PENYERAHAN FORMULIR</t>
  </si>
  <si>
    <t>Komisi Pemberantasan Korupsi</t>
  </si>
  <si>
    <r>
      <t xml:space="preserve">Dokumen yang telah dicetak dan ditandatangani sebagaimana point 8 diatas serta dokumen pendukung atas kepemilikan harta pada lembaga keuangan sebagaimana dilaporkan pada </t>
    </r>
    <r>
      <rPr>
        <i/>
        <sz val="11"/>
        <color theme="1"/>
        <rFont val="Calibri"/>
        <family val="2"/>
        <scheme val="minor"/>
      </rPr>
      <t xml:space="preserve">sheet </t>
    </r>
    <r>
      <rPr>
        <sz val="11"/>
        <color theme="1"/>
        <rFont val="Calibri"/>
        <family val="2"/>
        <scheme val="minor"/>
      </rPr>
      <t xml:space="preserve">IV.3 (Surat Berharga) dan </t>
    </r>
    <r>
      <rPr>
        <i/>
        <sz val="11"/>
        <color theme="1"/>
        <rFont val="Calibri"/>
        <family val="2"/>
        <scheme val="minor"/>
      </rPr>
      <t xml:space="preserve">sheet </t>
    </r>
    <r>
      <rPr>
        <sz val="11"/>
        <color theme="1"/>
        <rFont val="Calibri"/>
        <family val="2"/>
        <scheme val="minor"/>
      </rPr>
      <t>IV.4 (Kas dan Setara Kas) segera dikirimkan melalui pos kepada KPK, dengan alamat:</t>
    </r>
  </si>
  <si>
    <t>Indonesia  (IDR)</t>
  </si>
  <si>
    <t>Amerika Serikat  (USD)</t>
  </si>
  <si>
    <t>Singapura  (SGD)</t>
  </si>
  <si>
    <t>Uni Emirat Arab  (AED)</t>
  </si>
  <si>
    <t>Afganistan  (AFA)</t>
  </si>
  <si>
    <t>Albania  (ALL)</t>
  </si>
  <si>
    <t>Armenia  (AMD)</t>
  </si>
  <si>
    <t>Angola  (AOA)</t>
  </si>
  <si>
    <t>Argentina  (ARS)</t>
  </si>
  <si>
    <t>Australia  (AUD)</t>
  </si>
  <si>
    <t>Kiribati  (AUD)</t>
  </si>
  <si>
    <t>Nauru  (AUD)</t>
  </si>
  <si>
    <t>Tuvalu  (AUD)</t>
  </si>
  <si>
    <t>Azerbaijan  (AZN)</t>
  </si>
  <si>
    <t>Bosnia dan Herzegovina  (BAM)</t>
  </si>
  <si>
    <t>Barbados  (BBD)</t>
  </si>
  <si>
    <t>Bangladesh  (BDT)</t>
  </si>
  <si>
    <t>Bulgaria  (BGN)</t>
  </si>
  <si>
    <t>Bahrain  (BHD)</t>
  </si>
  <si>
    <t>Burundi  (BIF)</t>
  </si>
  <si>
    <t>Brunei Darussalam  (BND)</t>
  </si>
  <si>
    <t>Bolivia  (BOB)</t>
  </si>
  <si>
    <t>Brasil  (BRL)</t>
  </si>
  <si>
    <t>Bahama  (BSD)</t>
  </si>
  <si>
    <t>Bhutan  (BTN)</t>
  </si>
  <si>
    <t>Botswana  (BWP)</t>
  </si>
  <si>
    <t>Belarus  (BYR)</t>
  </si>
  <si>
    <t>Belize  (BZD)</t>
  </si>
  <si>
    <t>Kanada  (CAD)</t>
  </si>
  <si>
    <t>Republik Demokratik Kongo  (CFD)</t>
  </si>
  <si>
    <t>Liechtenstein  (CHF)</t>
  </si>
  <si>
    <t>Swiss  (CHF)</t>
  </si>
  <si>
    <t>Chili  (CLP)</t>
  </si>
  <si>
    <t>Kolombia  (COP)</t>
  </si>
  <si>
    <t>Kosta Rika  (CRC)</t>
  </si>
  <si>
    <t>Kuba  (CUP)</t>
  </si>
  <si>
    <t>Tanjung Verde  (CVE)</t>
  </si>
  <si>
    <t>Ceko (Republik Ceko)  (CZK)</t>
  </si>
  <si>
    <t>Djibouti  (DJF)</t>
  </si>
  <si>
    <t>Denmark  (DKK)</t>
  </si>
  <si>
    <t>Republik Dominika  (DOP)</t>
  </si>
  <si>
    <t>Aljazair  (DZD)</t>
  </si>
  <si>
    <t>Estonia  (EEK)</t>
  </si>
  <si>
    <t>Mesir  (EGP)</t>
  </si>
  <si>
    <t>Eritrea  (ERN)</t>
  </si>
  <si>
    <t>Ethiopia  (ETB)</t>
  </si>
  <si>
    <t>Andorra  (EUR)</t>
  </si>
  <si>
    <t>Austria  (EUR)</t>
  </si>
  <si>
    <t>Belanda  (EUR)</t>
  </si>
  <si>
    <t>Belgia  (EUR)</t>
  </si>
  <si>
    <t>Finlandia  (EUR)</t>
  </si>
  <si>
    <t>Irlandia  (EUR)</t>
  </si>
  <si>
    <t>Italia  (EUR)</t>
  </si>
  <si>
    <t>Jerman  (EUR)</t>
  </si>
  <si>
    <t>Luksemburg  (EUR)</t>
  </si>
  <si>
    <t>Malta  (EUR)</t>
  </si>
  <si>
    <t>Monako  (EUR)</t>
  </si>
  <si>
    <t>Montenegro  (EUR)</t>
  </si>
  <si>
    <t>Perancis  (EUR)</t>
  </si>
  <si>
    <t>Portugal  (EUR)</t>
  </si>
  <si>
    <t>San Marino  (EUR)</t>
  </si>
  <si>
    <t>Siprus  (EUR)</t>
  </si>
  <si>
    <t>Slovenia  (EUR)</t>
  </si>
  <si>
    <t>Slowakia  (EUR)</t>
  </si>
  <si>
    <t>Spanyol  (EUR)</t>
  </si>
  <si>
    <t>Yunani  (EUR)</t>
  </si>
  <si>
    <t>Fiji  (FJD)</t>
  </si>
  <si>
    <t>Britania Raya  (GBP)</t>
  </si>
  <si>
    <t>Georgia  (GEL)</t>
  </si>
  <si>
    <t>Ghana  (GHC)</t>
  </si>
  <si>
    <t>Gambia  (GMD)</t>
  </si>
  <si>
    <t>Guinea  (GNF)</t>
  </si>
  <si>
    <t>Guatemala  (GTQ)</t>
  </si>
  <si>
    <t>Guyana  (GYD)</t>
  </si>
  <si>
    <t>Honduras  (HNL)</t>
  </si>
  <si>
    <t>Kroasia  (HRK)</t>
  </si>
  <si>
    <t>Haiti  (HTG)</t>
  </si>
  <si>
    <t>Hongaria  (HUF)</t>
  </si>
  <si>
    <t>Israel  (ILS)</t>
  </si>
  <si>
    <t>India  (INR)</t>
  </si>
  <si>
    <t>Irak  (IQD)</t>
  </si>
  <si>
    <t>Iran  (IRR)</t>
  </si>
  <si>
    <t>Islandia  (ISK)</t>
  </si>
  <si>
    <t>Jamaika  (JMD)</t>
  </si>
  <si>
    <t>Yordania  (JOD)</t>
  </si>
  <si>
    <t>Jepang  (JPY)</t>
  </si>
  <si>
    <t>Kuwait  (KD)</t>
  </si>
  <si>
    <t>Kenya  (KES)</t>
  </si>
  <si>
    <t>Kirgizstan  (KGS)</t>
  </si>
  <si>
    <t>Kamboja  (KHR)</t>
  </si>
  <si>
    <t>Komoro  (KMF)</t>
  </si>
  <si>
    <t>Korea Utara  (KPW)</t>
  </si>
  <si>
    <t>Korea Selatan  (KRW)</t>
  </si>
  <si>
    <t>Kazakhstan  (KZT)</t>
  </si>
  <si>
    <t>Laos  (LAK)</t>
  </si>
  <si>
    <t>Lebanon  (LBP)</t>
  </si>
  <si>
    <t>Sri Lanka  (LKR)</t>
  </si>
  <si>
    <t>Liberia  (LRD)</t>
  </si>
  <si>
    <t>Lesotho  (LSL)</t>
  </si>
  <si>
    <t>Lituania  (LTL)</t>
  </si>
  <si>
    <t>Latvia  (LVL)</t>
  </si>
  <si>
    <t>Libya  (LYD)</t>
  </si>
  <si>
    <t>Maroko  (MAD)</t>
  </si>
  <si>
    <t>Moldova  (MDL)</t>
  </si>
  <si>
    <t>Madagaskar  (MGA)</t>
  </si>
  <si>
    <t>Makedonia  (MKD)</t>
  </si>
  <si>
    <t>Myanmar  (MMK)</t>
  </si>
  <si>
    <t>Mongolia  (MNT)</t>
  </si>
  <si>
    <t>Mauritania  (MRO)</t>
  </si>
  <si>
    <t>Mauritius  (MUR)</t>
  </si>
  <si>
    <t>Maladewa  (MVR)</t>
  </si>
  <si>
    <t>Malawi  (MWK)</t>
  </si>
  <si>
    <t>Meksiko  (MXN)</t>
  </si>
  <si>
    <t>Malaysia  (MYR)</t>
  </si>
  <si>
    <t>Mozambik  (MZM)</t>
  </si>
  <si>
    <t>Namibia  (NAD)</t>
  </si>
  <si>
    <t>Nigeria  (NGN)</t>
  </si>
  <si>
    <t>Nikaragua  (NIO)</t>
  </si>
  <si>
    <t>Norwegia  (NOK)</t>
  </si>
  <si>
    <t>Nepal  (NPR)</t>
  </si>
  <si>
    <t>Selandia Baru  (NZD)</t>
  </si>
  <si>
    <t>Oman  (OMR)</t>
  </si>
  <si>
    <t>Panama  (PAB)</t>
  </si>
  <si>
    <t>Peru  (PEN)</t>
  </si>
  <si>
    <t>Papua Nugini  (PGK)</t>
  </si>
  <si>
    <t>Filipina  (PHP)</t>
  </si>
  <si>
    <t>Pakistan  (PKR)</t>
  </si>
  <si>
    <t>Polandia  (PLN)</t>
  </si>
  <si>
    <t>Paraguay  (PYG)</t>
  </si>
  <si>
    <t>Qatar  (QAR)</t>
  </si>
  <si>
    <t>China  (RMB)</t>
  </si>
  <si>
    <t>Rumania  (RON)</t>
  </si>
  <si>
    <t>Serbia  (RSD)</t>
  </si>
  <si>
    <t>Rusia  (RUB)</t>
  </si>
  <si>
    <t>Rwanda  (RWF)</t>
  </si>
  <si>
    <t>Arab Saudi  (SAR)</t>
  </si>
  <si>
    <t>Samoa  (SAT)</t>
  </si>
  <si>
    <t>Solomon (Kepulauan Solomon)  (SBD)</t>
  </si>
  <si>
    <t>Seychelles  (SCR)</t>
  </si>
  <si>
    <t>Sudan  (SDG)</t>
  </si>
  <si>
    <t>Swedia  (SEK)</t>
  </si>
  <si>
    <t>Sierra Leone  (SLL)</t>
  </si>
  <si>
    <t>Somalia  (SOS)</t>
  </si>
  <si>
    <t>Suriname  (SRD)</t>
  </si>
  <si>
    <t>Sudan Selatan  (SSD)</t>
  </si>
  <si>
    <t>Sao Tome and Principe  (STD)</t>
  </si>
  <si>
    <t>El Salvador  (SVC)</t>
  </si>
  <si>
    <t>Suriah  (SYP)</t>
  </si>
  <si>
    <t>Swaziland  (SZL)</t>
  </si>
  <si>
    <t>Thailand  (THB)</t>
  </si>
  <si>
    <t>Tajikistan  (TJS)</t>
  </si>
  <si>
    <t>Turkmenistan  (TMM)</t>
  </si>
  <si>
    <t>Tunisia  (TND)</t>
  </si>
  <si>
    <t>Tonga  (TOP)</t>
  </si>
  <si>
    <t>Turki  (TRY)</t>
  </si>
  <si>
    <t>Trinidad and Tobago  (TTD)</t>
  </si>
  <si>
    <t>Tanzania  (TZS)</t>
  </si>
  <si>
    <t>Ukraina  (UAH)</t>
  </si>
  <si>
    <t>Uganda  (UGX)</t>
  </si>
  <si>
    <t>Ekuador  (USD)</t>
  </si>
  <si>
    <t>Marshall (Kepulauan Marshall)  (USD)</t>
  </si>
  <si>
    <t>Mikronesia (Federasi Mikronesia)  (USD)</t>
  </si>
  <si>
    <t>Palau  (USD)</t>
  </si>
  <si>
    <t>Timor Leste  (USD)</t>
  </si>
  <si>
    <t>Uruguay  (UYU)</t>
  </si>
  <si>
    <t>Uzbekistan  (UZS)</t>
  </si>
  <si>
    <t>Venezuela  (VEB)</t>
  </si>
  <si>
    <t>Vietnam  (VND)</t>
  </si>
  <si>
    <t>Vanuatu  (VUV)</t>
  </si>
  <si>
    <t>Afrika Tengah  (XAF)</t>
  </si>
  <si>
    <t>Chad  (XAF)</t>
  </si>
  <si>
    <t>Gabon  (XAF)</t>
  </si>
  <si>
    <t>Guinea Khatulistiwa  (XAF)</t>
  </si>
  <si>
    <t>Kamerun  (XAF)</t>
  </si>
  <si>
    <t>Republik Kongo  (XAF)</t>
  </si>
  <si>
    <t>Antigua dan Barbuda  (XCD)</t>
  </si>
  <si>
    <t>Dominika  (XCD)</t>
  </si>
  <si>
    <t>Grenada  (XCD)</t>
  </si>
  <si>
    <t>Saint Kitts and Nevis  (XCD)</t>
  </si>
  <si>
    <t>Saint Lucia  (XCD)</t>
  </si>
  <si>
    <t>Saint Vincent and the Grenadines  (XCD)</t>
  </si>
  <si>
    <t>Benin  (XOF)</t>
  </si>
  <si>
    <t>Burkina Faso  (XOF)</t>
  </si>
  <si>
    <t>Guinea Bissau  (XOF)</t>
  </si>
  <si>
    <t>Mali  (XOF)</t>
  </si>
  <si>
    <t>Niger  (XOF)</t>
  </si>
  <si>
    <t>Pantai Gading  (XOF)</t>
  </si>
  <si>
    <t>Senegal  (XOF)</t>
  </si>
  <si>
    <t>Togo  (XOF)</t>
  </si>
  <si>
    <t>Yaman  (YER)</t>
  </si>
  <si>
    <t>Afrika Selatan  (ZAR)</t>
  </si>
  <si>
    <t>Zambia  (ZMK)</t>
  </si>
  <si>
    <t>Zimbabwe  (ZWD)</t>
  </si>
  <si>
    <t>NIK</t>
  </si>
  <si>
    <t>Instansi</t>
  </si>
  <si>
    <t>Email</t>
  </si>
  <si>
    <t>HP</t>
  </si>
  <si>
    <t>Tunggal</t>
  </si>
  <si>
    <t>Tahun</t>
  </si>
  <si>
    <t>Family1</t>
  </si>
  <si>
    <t>Family2</t>
  </si>
  <si>
    <t>Family3</t>
  </si>
  <si>
    <t>Family4</t>
  </si>
  <si>
    <t>TglLahir</t>
  </si>
  <si>
    <t>Age</t>
  </si>
  <si>
    <t>Tanggal Lahir 1</t>
  </si>
  <si>
    <t>Nama :</t>
  </si>
  <si>
    <t>Tempat Lahir:</t>
  </si>
  <si>
    <r>
      <t xml:space="preserve">Atas nama </t>
    </r>
    <r>
      <rPr>
        <vertAlign val="superscript"/>
        <sz val="9"/>
        <color theme="1"/>
        <rFont val="Calibri"/>
        <family val="2"/>
      </rPr>
      <t>2)</t>
    </r>
  </si>
  <si>
    <t>Keterangan Lainnya</t>
  </si>
  <si>
    <t>Nomor Rekening :</t>
  </si>
  <si>
    <t>c.  Unit Kerja Eselon I/Setara</t>
  </si>
  <si>
    <t>d.  Lembaga</t>
  </si>
  <si>
    <t>e.  Alamat Kantor</t>
  </si>
  <si>
    <t>b.  Sub Unit Kerja</t>
  </si>
  <si>
    <t>NO TELEPON/ HANDPHONE</t>
  </si>
  <si>
    <t>Provinsi</t>
  </si>
  <si>
    <t>Negara</t>
  </si>
  <si>
    <t>Tipe/Model</t>
  </si>
  <si>
    <t>Custodian/Sekuritas</t>
  </si>
  <si>
    <t>Jl. Kuningan Persada Kav. 4, Setiabudi</t>
  </si>
  <si>
    <t>Jakarta 12950</t>
  </si>
  <si>
    <t xml:space="preserve">Pimpinan  Komisi   Pemberantasan   Korupsi  (“KPK”),  beralamat  di  Jl. Kuningan Persada Kav. 4,  Jakarta  Selatan,  12950,  Indonesia, yang  bertindak  baik secara  bersama-sama maupun </t>
  </si>
  <si>
    <t>Pimpinan Komisi  Pemberantasan   Korupsi  (“KPK”),  beralamat  di  Jl. Kuningan Persada Kav. 4,  Jakarta  Selatan,  12950,  Indonesia,  yang  bertindak  baik secara  bersama-sama maupun</t>
  </si>
  <si>
    <t>Jalan Kuningan Persada Kav. 4, Setiabudi, Jakarta 12950</t>
  </si>
  <si>
    <t>Pemanfaatan</t>
  </si>
  <si>
    <t>NIK (Nomor Induk Kependudukan)</t>
  </si>
  <si>
    <t>sendiri-sendiri  (selanjutnya disebut “Penerima Kuasa”).------------------------------------------------------------------------------------------------------------------------------------------------------------------------------------</t>
  </si>
  <si>
    <t>Dengan ini memberi kuasa dengan hak substitusi kepada:---------------------------------------------------------------------------------------------------------------------------------------------------------------------------------</t>
  </si>
  <si>
    <t>(selanjutnya disebut sebagai “Pemberi Kuasa”).----------------------------------------------------------------------------------------------------------------------------------------------------------------------------------------------</t>
  </si>
  <si>
    <t>sejak tanggal berakhirnya jabatan atau berada di bawah pengampuan atau setelah mendapatkan persetujuan tertulis mengenai pencabutannya dari Penerima Kuasa.-------------------------------------</t>
  </si>
  <si>
    <t>yang berlaku.------------------------------------------------------------------------------------------------------------------------------------------------------------------------------------------------------------------------------------------</t>
  </si>
  <si>
    <t>Form LHKPN-KPK-Versi 1.4</t>
  </si>
  <si>
    <t xml:space="preserve">Untuk  dan  atas  nama  Pemberi  Kuasa  mengumumkan  seluruh  harta  kekayaan  Pemberi Kuasa  yang  dilaporkan  kepada  Penerima  Kuasa dalam media pengumuman yang ditetapkan </t>
  </si>
  <si>
    <t>oleh Penerima Kuasa.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</si>
</sst>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_-&quot;£&quot;* #,##0.00_-;\-&quot;£&quot;* #,##0.00_-;_-&quot;£&quot;* &quot;-&quot;??_-;_-@_-"/>
    <numFmt numFmtId="166" formatCode="_([$Rp-421]* #,##0.00_);_([$Rp-421]* \(#,##0.00\);_([$Rp-421]* &quot;-&quot;??_);_(@_)"/>
    <numFmt numFmtId="167" formatCode="_-[$Rp-421]* #,##0.00_-;\-[$Rp-421]* #,##0.00_-;_-[$Rp-421]* &quot;-&quot;??_-;_-@_-"/>
    <numFmt numFmtId="168" formatCode="[$-421]dd\ mmmm\ yyyy;@"/>
    <numFmt numFmtId="169" formatCode="_-[$Rp-421]* #,##0.000_-;\-[$Rp-421]* #,##0.000_-;_-[$Rp-421]* &quot;-&quot;???_-;_-@_-"/>
    <numFmt numFmtId="170" formatCode="_-* #,##0_-;\-* #,##0_-;_-* &quot;-&quot;??_-;_-@_-"/>
    <numFmt numFmtId="171" formatCode="_(* #,##0_);_(* \(#,##0\);_(* &quot;-&quot;??_);_(@_)"/>
    <numFmt numFmtId="172" formatCode="m/d/yyyy;@"/>
    <numFmt numFmtId="173" formatCode="dd\ mmmm\ yyyy"/>
  </numFmts>
  <fonts count="55" x14ac:knownFonts="1">
    <font>
      <sz val="11"/>
      <color theme="1"/>
      <name val="Calibri"/>
      <family val="2"/>
      <scheme val="minor"/>
    </font>
    <font>
      <sz val="8"/>
      <color indexed="8"/>
      <name val="Calibri"/>
      <family val="2"/>
    </font>
    <font>
      <vertAlign val="superscript"/>
      <sz val="10"/>
      <color indexed="8"/>
      <name val="Calibri"/>
      <family val="2"/>
    </font>
    <font>
      <vertAlign val="superscript"/>
      <sz val="8"/>
      <color indexed="8"/>
      <name val="Calibri"/>
      <family val="2"/>
    </font>
    <font>
      <b/>
      <sz val="14"/>
      <color indexed="8"/>
      <name val="Calibri"/>
      <family val="2"/>
    </font>
    <font>
      <b/>
      <vertAlign val="superscript"/>
      <sz val="10"/>
      <color indexed="9"/>
      <name val="Calibri"/>
      <family val="2"/>
    </font>
    <font>
      <i/>
      <sz val="8"/>
      <color indexed="8"/>
      <name val="Calibri"/>
      <family val="2"/>
    </font>
    <font>
      <sz val="10"/>
      <color indexed="8"/>
      <name val="Calibri"/>
      <family val="2"/>
    </font>
    <font>
      <b/>
      <i/>
      <sz val="14"/>
      <color indexed="8"/>
      <name val="Calibri"/>
      <family val="2"/>
    </font>
    <font>
      <sz val="8"/>
      <name val="Calibri"/>
      <family val="2"/>
    </font>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12"/>
      <color theme="1"/>
      <name val="Calibri"/>
      <family val="2"/>
      <scheme val="minor"/>
    </font>
    <font>
      <b/>
      <sz val="8"/>
      <color theme="1"/>
      <name val="Calibri"/>
      <family val="2"/>
      <scheme val="minor"/>
    </font>
    <font>
      <b/>
      <i/>
      <sz val="10"/>
      <color theme="1"/>
      <name val="Calibri"/>
      <family val="2"/>
      <scheme val="minor"/>
    </font>
    <font>
      <sz val="12"/>
      <color theme="1"/>
      <name val="Calibri"/>
      <family val="2"/>
      <scheme val="minor"/>
    </font>
    <font>
      <i/>
      <sz val="8"/>
      <color theme="1"/>
      <name val="Calibri"/>
      <family val="2"/>
      <scheme val="minor"/>
    </font>
    <font>
      <u/>
      <sz val="10"/>
      <color theme="1"/>
      <name val="Calibri"/>
      <family val="2"/>
      <scheme val="minor"/>
    </font>
    <font>
      <i/>
      <sz val="10"/>
      <color theme="1"/>
      <name val="Calibri"/>
      <family val="2"/>
      <scheme val="minor"/>
    </font>
    <font>
      <b/>
      <sz val="10"/>
      <color theme="0"/>
      <name val="Calibri"/>
      <family val="2"/>
      <scheme val="minor"/>
    </font>
    <font>
      <b/>
      <sz val="8"/>
      <color theme="0"/>
      <name val="Calibri"/>
      <family val="2"/>
      <scheme val="minor"/>
    </font>
    <font>
      <sz val="10"/>
      <name val="Calibri"/>
      <family val="2"/>
      <scheme val="minor"/>
    </font>
    <font>
      <sz val="11"/>
      <name val="Calibri"/>
      <family val="2"/>
      <scheme val="minor"/>
    </font>
    <font>
      <b/>
      <sz val="14"/>
      <color theme="1"/>
      <name val="Calibri"/>
      <family val="2"/>
      <scheme val="minor"/>
    </font>
    <font>
      <u val="doubleAccounting"/>
      <sz val="10"/>
      <color theme="1"/>
      <name val="Calibri"/>
      <family val="2"/>
      <scheme val="minor"/>
    </font>
    <font>
      <sz val="9"/>
      <color theme="1"/>
      <name val="Calibri"/>
      <family val="2"/>
      <scheme val="minor"/>
    </font>
    <font>
      <b/>
      <sz val="13"/>
      <color theme="1"/>
      <name val="Calibri"/>
      <family val="2"/>
      <scheme val="minor"/>
    </font>
    <font>
      <b/>
      <sz val="24"/>
      <color theme="1"/>
      <name val="Calibri"/>
      <family val="2"/>
      <scheme val="minor"/>
    </font>
    <font>
      <u/>
      <sz val="11"/>
      <color theme="1"/>
      <name val="Calibri"/>
      <family val="2"/>
      <scheme val="minor"/>
    </font>
    <font>
      <sz val="12"/>
      <name val="Calibri"/>
      <family val="2"/>
      <scheme val="minor"/>
    </font>
    <font>
      <b/>
      <sz val="22"/>
      <color theme="0"/>
      <name val="Calibri"/>
      <family val="2"/>
      <scheme val="minor"/>
    </font>
    <font>
      <sz val="8"/>
      <color rgb="FF000000"/>
      <name val="Tahoma"/>
      <family val="2"/>
    </font>
    <font>
      <b/>
      <sz val="9"/>
      <color theme="1"/>
      <name val="Calibri"/>
      <family val="2"/>
      <scheme val="minor"/>
    </font>
    <font>
      <b/>
      <sz val="12"/>
      <color rgb="FFFF0000"/>
      <name val="Calibri"/>
      <family val="2"/>
      <scheme val="minor"/>
    </font>
    <font>
      <u/>
      <sz val="11"/>
      <color theme="10"/>
      <name val="Calibri"/>
      <family val="2"/>
    </font>
    <font>
      <b/>
      <u/>
      <sz val="12"/>
      <color theme="1"/>
      <name val="Calibri"/>
      <family val="2"/>
      <scheme val="minor"/>
    </font>
    <font>
      <b/>
      <sz val="16"/>
      <color theme="1"/>
      <name val="Calibri"/>
      <family val="2"/>
      <scheme val="minor"/>
    </font>
    <font>
      <i/>
      <sz val="11"/>
      <color theme="1"/>
      <name val="Calibri"/>
      <family val="2"/>
      <scheme val="minor"/>
    </font>
    <font>
      <b/>
      <sz val="14"/>
      <name val="Calibri"/>
      <family val="2"/>
      <scheme val="minor"/>
    </font>
    <font>
      <sz val="14"/>
      <color theme="1"/>
      <name val="Calibri"/>
      <family val="2"/>
      <scheme val="minor"/>
    </font>
    <font>
      <sz val="14"/>
      <name val="Calibri"/>
      <family val="2"/>
      <scheme val="minor"/>
    </font>
    <font>
      <b/>
      <u/>
      <sz val="12"/>
      <color theme="10"/>
      <name val="Calibri"/>
      <family val="2"/>
    </font>
    <font>
      <vertAlign val="superscript"/>
      <sz val="11"/>
      <color indexed="8"/>
      <name val="Calibri"/>
      <family val="2"/>
    </font>
    <font>
      <sz val="11"/>
      <color rgb="FFFF0000"/>
      <name val="Calibri"/>
      <family val="2"/>
      <scheme val="minor"/>
    </font>
    <font>
      <b/>
      <u/>
      <sz val="16"/>
      <color theme="1"/>
      <name val="Calibri"/>
      <family val="2"/>
      <scheme val="minor"/>
    </font>
    <font>
      <i/>
      <sz val="9"/>
      <color theme="1"/>
      <name val="Calibri"/>
      <family val="2"/>
      <scheme val="minor"/>
    </font>
    <font>
      <i/>
      <sz val="12"/>
      <color theme="1"/>
      <name val="Calibri"/>
      <family val="2"/>
      <scheme val="minor"/>
    </font>
    <font>
      <b/>
      <u/>
      <sz val="11"/>
      <color theme="1"/>
      <name val="Calibri"/>
      <family val="2"/>
      <scheme val="minor"/>
    </font>
    <font>
      <i/>
      <vertAlign val="superscript"/>
      <sz val="10"/>
      <color indexed="8"/>
      <name val="Arial"/>
      <family val="2"/>
    </font>
    <font>
      <sz val="11"/>
      <color theme="0"/>
      <name val="Calibri"/>
      <family val="2"/>
      <scheme val="minor"/>
    </font>
    <font>
      <vertAlign val="superscript"/>
      <sz val="9"/>
      <color theme="1"/>
      <name val="Calibri"/>
      <family val="2"/>
    </font>
    <font>
      <b/>
      <sz val="2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tint="4.9989318521683403E-2"/>
        <bgColor indexed="64"/>
      </patternFill>
    </fill>
    <fill>
      <patternFill patternType="solid">
        <fgColor theme="1"/>
        <bgColor indexed="64"/>
      </patternFill>
    </fill>
    <fill>
      <patternFill patternType="solid">
        <fgColor rgb="FFFFFFCC"/>
        <bgColor indexed="64"/>
      </patternFill>
    </fill>
    <fill>
      <patternFill patternType="solid">
        <fgColor theme="1" tint="0.34998626667073579"/>
        <bgColor indexed="64"/>
      </patternFill>
    </fill>
  </fills>
  <borders count="95">
    <border>
      <left/>
      <right/>
      <top/>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dotted">
        <color indexed="64"/>
      </left>
      <right/>
      <top/>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theme="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right style="thin">
        <color indexed="64"/>
      </right>
      <top style="thin">
        <color indexed="64"/>
      </top>
      <bottom style="thin">
        <color theme="0"/>
      </bottom>
      <diagonal/>
    </border>
    <border>
      <left/>
      <right/>
      <top style="thin">
        <color theme="0"/>
      </top>
      <bottom style="thin">
        <color indexed="64"/>
      </bottom>
      <diagonal/>
    </border>
    <border>
      <left style="thin">
        <color theme="0"/>
      </left>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1"/>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1"/>
      </right>
      <top style="thin">
        <color indexed="64"/>
      </top>
      <bottom style="thin">
        <color indexed="64"/>
      </bottom>
      <diagonal/>
    </border>
    <border>
      <left style="thin">
        <color theme="0"/>
      </left>
      <right style="thin">
        <color theme="1"/>
      </right>
      <top style="thin">
        <color indexed="64"/>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theme="0"/>
      </right>
      <top/>
      <bottom style="thin">
        <color indexed="64"/>
      </bottom>
      <diagonal/>
    </border>
    <border>
      <left style="thin">
        <color theme="0" tint="-0.499984740745262"/>
      </left>
      <right style="thin">
        <color theme="0" tint="-0.499984740745262"/>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FFFF00"/>
      </left>
      <right style="thin">
        <color rgb="FFFFFF00"/>
      </right>
      <top style="thin">
        <color rgb="FFFFFF00"/>
      </top>
      <bottom style="thin">
        <color rgb="FFFFFF00"/>
      </bottom>
      <diagonal/>
    </border>
    <border>
      <left/>
      <right/>
      <top style="thin">
        <color indexed="64"/>
      </top>
      <bottom style="thin">
        <color theme="0"/>
      </bottom>
      <diagonal/>
    </border>
    <border>
      <left/>
      <right style="thin">
        <color theme="0"/>
      </right>
      <top style="thin">
        <color indexed="64"/>
      </top>
      <bottom style="thin">
        <color theme="0"/>
      </bottom>
      <diagonal/>
    </border>
  </borders>
  <cellStyleXfs count="4">
    <xf numFmtId="0" fontId="0" fillId="0" borderId="0"/>
    <xf numFmtId="164" fontId="10" fillId="0" borderId="0" applyFont="0" applyFill="0" applyBorder="0" applyAlignment="0" applyProtection="0"/>
    <xf numFmtId="41" fontId="10" fillId="0" borderId="0" applyFont="0" applyFill="0" applyBorder="0" applyAlignment="0" applyProtection="0"/>
    <xf numFmtId="0" fontId="37" fillId="0" borderId="0" applyNumberFormat="0" applyFill="0" applyBorder="0" applyAlignment="0" applyProtection="0">
      <alignment vertical="top"/>
      <protection locked="0"/>
    </xf>
  </cellStyleXfs>
  <cellXfs count="1391">
    <xf numFmtId="0" fontId="0" fillId="0" borderId="0" xfId="0"/>
    <xf numFmtId="0" fontId="0" fillId="0" borderId="0" xfId="0" applyFill="1" applyBorder="1"/>
    <xf numFmtId="0" fontId="0" fillId="0" borderId="0" xfId="0" applyBorder="1" applyAlignment="1"/>
    <xf numFmtId="0" fontId="0" fillId="0" borderId="1" xfId="0" applyBorder="1"/>
    <xf numFmtId="0" fontId="0" fillId="0" borderId="2" xfId="0" applyBorder="1"/>
    <xf numFmtId="0" fontId="0" fillId="0" borderId="0" xfId="0" applyFill="1"/>
    <xf numFmtId="0" fontId="12" fillId="0" borderId="0" xfId="0" applyFont="1" applyBorder="1"/>
    <xf numFmtId="0" fontId="13" fillId="0" borderId="0" xfId="0" applyFont="1" applyBorder="1"/>
    <xf numFmtId="0" fontId="12" fillId="0" borderId="0" xfId="0" applyFont="1" applyFill="1" applyBorder="1" applyAlignment="1">
      <alignment vertical="center"/>
    </xf>
    <xf numFmtId="0" fontId="12" fillId="0" borderId="0" xfId="0" applyFont="1"/>
    <xf numFmtId="0" fontId="14" fillId="0" borderId="0" xfId="0" applyFont="1" applyBorder="1"/>
    <xf numFmtId="0" fontId="0" fillId="0" borderId="0" xfId="0" applyBorder="1"/>
    <xf numFmtId="0" fontId="13" fillId="0" borderId="0" xfId="0" applyFont="1" applyFill="1" applyBorder="1" applyAlignment="1">
      <alignment horizontal="left" vertical="center" wrapText="1"/>
    </xf>
    <xf numFmtId="49" fontId="12" fillId="0" borderId="0" xfId="0" quotePrefix="1" applyNumberFormat="1" applyFont="1" applyBorder="1"/>
    <xf numFmtId="0" fontId="12" fillId="0" borderId="0" xfId="0" applyFont="1" applyFill="1" applyBorder="1"/>
    <xf numFmtId="0" fontId="12" fillId="0" borderId="0" xfId="0" applyFont="1" applyFill="1"/>
    <xf numFmtId="0" fontId="13" fillId="0" borderId="0" xfId="0" applyFont="1" applyFill="1" applyBorder="1"/>
    <xf numFmtId="0" fontId="12" fillId="0" borderId="6" xfId="0" applyFont="1" applyFill="1" applyBorder="1" applyAlignment="1">
      <alignment vertical="center"/>
    </xf>
    <xf numFmtId="0" fontId="12" fillId="0" borderId="7" xfId="0" applyFont="1" applyFill="1" applyBorder="1" applyAlignment="1">
      <alignment vertical="center"/>
    </xf>
    <xf numFmtId="0" fontId="0" fillId="0" borderId="0" xfId="0" applyAlignment="1"/>
    <xf numFmtId="0" fontId="13" fillId="0" borderId="0" xfId="0" applyFont="1" applyBorder="1" applyAlignment="1">
      <alignment vertical="center"/>
    </xf>
    <xf numFmtId="0" fontId="13" fillId="0" borderId="16" xfId="0" applyFont="1" applyBorder="1" applyAlignment="1">
      <alignment vertical="center"/>
    </xf>
    <xf numFmtId="0" fontId="15" fillId="0" borderId="0" xfId="0" applyFont="1" applyBorder="1" applyAlignment="1"/>
    <xf numFmtId="0" fontId="13" fillId="0" borderId="17" xfId="0" applyFont="1" applyBorder="1" applyAlignment="1">
      <alignment vertical="center"/>
    </xf>
    <xf numFmtId="0" fontId="13" fillId="0" borderId="18" xfId="0" applyFont="1" applyBorder="1" applyAlignment="1">
      <alignment vertical="center"/>
    </xf>
    <xf numFmtId="0" fontId="12" fillId="0" borderId="0" xfId="0" applyFont="1" applyBorder="1" applyAlignment="1"/>
    <xf numFmtId="0" fontId="12" fillId="0" borderId="17" xfId="0" applyFont="1" applyBorder="1" applyAlignment="1"/>
    <xf numFmtId="166" fontId="12" fillId="0" borderId="7" xfId="0" applyNumberFormat="1" applyFont="1" applyBorder="1" applyAlignment="1">
      <alignment vertical="center" wrapText="1"/>
    </xf>
    <xf numFmtId="0" fontId="12" fillId="0" borderId="0" xfId="0" applyFont="1" applyFill="1" applyBorder="1" applyAlignment="1">
      <alignment vertical="center" wrapText="1"/>
    </xf>
    <xf numFmtId="166" fontId="13" fillId="0" borderId="16" xfId="0" applyNumberFormat="1" applyFont="1" applyBorder="1" applyAlignment="1">
      <alignment vertical="center" wrapText="1"/>
    </xf>
    <xf numFmtId="166" fontId="13" fillId="0" borderId="18" xfId="0" applyNumberFormat="1" applyFont="1" applyBorder="1" applyAlignment="1">
      <alignment vertical="center" wrapText="1"/>
    </xf>
    <xf numFmtId="0" fontId="12" fillId="0" borderId="8" xfId="0" applyFont="1" applyFill="1"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25" xfId="0" applyBorder="1"/>
    <xf numFmtId="0" fontId="0" fillId="0" borderId="26" xfId="0" applyBorder="1"/>
    <xf numFmtId="0" fontId="0" fillId="0" borderId="1" xfId="0" applyFill="1" applyBorder="1"/>
    <xf numFmtId="0" fontId="0" fillId="0" borderId="2" xfId="0" applyFill="1"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2" fillId="0" borderId="1" xfId="0" applyFont="1" applyFill="1" applyBorder="1"/>
    <xf numFmtId="0" fontId="12" fillId="0" borderId="2" xfId="0" applyFont="1" applyBorder="1"/>
    <xf numFmtId="0" fontId="12" fillId="0" borderId="1" xfId="0" applyFont="1" applyBorder="1"/>
    <xf numFmtId="0" fontId="0" fillId="0" borderId="27" xfId="0" applyBorder="1"/>
    <xf numFmtId="0" fontId="13" fillId="0" borderId="25" xfId="0" applyFont="1" applyBorder="1" applyAlignment="1"/>
    <xf numFmtId="0" fontId="13" fillId="0" borderId="25" xfId="0" applyFont="1" applyBorder="1" applyAlignment="1">
      <alignment vertical="center"/>
    </xf>
    <xf numFmtId="0" fontId="19" fillId="0" borderId="25" xfId="0" applyFont="1" applyBorder="1" applyAlignment="1">
      <alignment vertical="top"/>
    </xf>
    <xf numFmtId="0" fontId="14" fillId="0" borderId="2" xfId="0" applyFont="1" applyFill="1" applyBorder="1" applyAlignment="1">
      <alignment vertical="center" wrapText="1"/>
    </xf>
    <xf numFmtId="166" fontId="12" fillId="0" borderId="2" xfId="0" applyNumberFormat="1" applyFont="1" applyFill="1" applyBorder="1" applyAlignment="1">
      <alignment vertical="center"/>
    </xf>
    <xf numFmtId="0" fontId="13" fillId="0" borderId="25" xfId="0" applyFont="1" applyBorder="1" applyAlignment="1">
      <alignment horizontal="left" vertical="center"/>
    </xf>
    <xf numFmtId="0" fontId="13" fillId="0" borderId="25" xfId="0" applyFont="1" applyBorder="1" applyAlignment="1">
      <alignment vertical="center" wrapText="1"/>
    </xf>
    <xf numFmtId="0" fontId="13" fillId="0" borderId="2" xfId="0" applyFont="1" applyBorder="1" applyAlignment="1">
      <alignment vertical="center"/>
    </xf>
    <xf numFmtId="166" fontId="13" fillId="0" borderId="0" xfId="0" applyNumberFormat="1" applyFont="1" applyAlignment="1">
      <alignment vertical="center"/>
    </xf>
    <xf numFmtId="0" fontId="13" fillId="0" borderId="0" xfId="0" applyFont="1" applyAlignment="1">
      <alignment vertical="center"/>
    </xf>
    <xf numFmtId="0" fontId="13" fillId="0" borderId="26" xfId="0" applyFont="1" applyBorder="1" applyAlignment="1">
      <alignment vertical="center"/>
    </xf>
    <xf numFmtId="0" fontId="12" fillId="0" borderId="27" xfId="0" applyFont="1" applyBorder="1"/>
    <xf numFmtId="0" fontId="14" fillId="0" borderId="25" xfId="0" applyFont="1" applyBorder="1" applyAlignment="1">
      <alignment horizontal="center" vertical="center"/>
    </xf>
    <xf numFmtId="0" fontId="12" fillId="0" borderId="25" xfId="0" applyFont="1" applyBorder="1"/>
    <xf numFmtId="0" fontId="14" fillId="0" borderId="0" xfId="0" applyFont="1"/>
    <xf numFmtId="0" fontId="14" fillId="0" borderId="1" xfId="0" applyFont="1" applyBorder="1"/>
    <xf numFmtId="0" fontId="14" fillId="0" borderId="2" xfId="0" applyFont="1" applyBorder="1"/>
    <xf numFmtId="0" fontId="19" fillId="0" borderId="25" xfId="0" applyFont="1" applyBorder="1" applyAlignment="1">
      <alignment vertical="center"/>
    </xf>
    <xf numFmtId="0" fontId="13" fillId="0" borderId="4" xfId="0" applyFont="1" applyFill="1" applyBorder="1" applyAlignment="1">
      <alignment vertical="center"/>
    </xf>
    <xf numFmtId="0" fontId="12" fillId="0" borderId="0" xfId="0" applyFont="1" applyBorder="1" applyAlignment="1">
      <alignment vertical="center"/>
    </xf>
    <xf numFmtId="166" fontId="12" fillId="0" borderId="0" xfId="0" applyNumberFormat="1" applyFont="1" applyBorder="1" applyAlignment="1">
      <alignment wrapText="1"/>
    </xf>
    <xf numFmtId="0" fontId="13" fillId="0" borderId="6" xfId="0" applyFont="1" applyFill="1" applyBorder="1" applyAlignment="1">
      <alignment vertical="center"/>
    </xf>
    <xf numFmtId="0" fontId="13" fillId="0" borderId="7" xfId="0" applyFont="1" applyFill="1" applyBorder="1" applyAlignment="1">
      <alignment vertical="center"/>
    </xf>
    <xf numFmtId="0" fontId="13" fillId="0" borderId="0" xfId="0" applyFont="1" applyBorder="1" applyAlignment="1">
      <alignment wrapText="1"/>
    </xf>
    <xf numFmtId="0" fontId="13" fillId="0" borderId="0" xfId="0" applyFont="1" applyBorder="1" applyAlignment="1"/>
    <xf numFmtId="0" fontId="13" fillId="0" borderId="16" xfId="0" applyFont="1" applyBorder="1" applyAlignment="1">
      <alignment wrapText="1"/>
    </xf>
    <xf numFmtId="0" fontId="12" fillId="0" borderId="4" xfId="0" applyFont="1" applyFill="1" applyBorder="1" applyAlignment="1">
      <alignment horizontal="left" vertical="center"/>
    </xf>
    <xf numFmtId="0" fontId="0" fillId="0" borderId="1" xfId="0" applyBorder="1" applyAlignment="1"/>
    <xf numFmtId="0" fontId="0" fillId="0" borderId="2" xfId="0" applyBorder="1" applyAlignment="1"/>
    <xf numFmtId="166" fontId="12" fillId="0" borderId="0" xfId="0" applyNumberFormat="1" applyFont="1" applyBorder="1" applyAlignment="1"/>
    <xf numFmtId="0" fontId="12" fillId="0" borderId="30" xfId="0" applyFont="1" applyBorder="1"/>
    <xf numFmtId="0" fontId="14" fillId="0" borderId="30" xfId="0" applyFont="1" applyBorder="1" applyAlignment="1">
      <alignment horizontal="center" vertical="center"/>
    </xf>
    <xf numFmtId="0" fontId="13"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8" xfId="0" applyFont="1" applyBorder="1" applyAlignment="1">
      <alignment wrapText="1"/>
    </xf>
    <xf numFmtId="0" fontId="12" fillId="0" borderId="0" xfId="0" quotePrefix="1" applyFont="1" applyFill="1" applyBorder="1" applyAlignment="1">
      <alignment horizontal="center" vertical="center"/>
    </xf>
    <xf numFmtId="166" fontId="12" fillId="0" borderId="7" xfId="0" applyNumberFormat="1" applyFont="1" applyBorder="1" applyAlignment="1">
      <alignment wrapText="1"/>
    </xf>
    <xf numFmtId="0" fontId="17" fillId="0" borderId="0" xfId="0" applyFont="1" applyBorder="1" applyAlignment="1"/>
    <xf numFmtId="0" fontId="14" fillId="0" borderId="0" xfId="0" applyFont="1" applyBorder="1" applyAlignment="1">
      <alignment horizontal="center" vertical="center"/>
    </xf>
    <xf numFmtId="0" fontId="12" fillId="0" borderId="0" xfId="0" applyFont="1" applyFill="1" applyAlignment="1"/>
    <xf numFmtId="0" fontId="13" fillId="0" borderId="2" xfId="0" applyFont="1" applyFill="1" applyBorder="1" applyAlignment="1">
      <alignment vertical="center"/>
    </xf>
    <xf numFmtId="0" fontId="12" fillId="0" borderId="6" xfId="0" applyFont="1" applyBorder="1" applyAlignment="1"/>
    <xf numFmtId="0" fontId="12" fillId="0" borderId="1" xfId="0" applyFont="1" applyBorder="1" applyAlignment="1"/>
    <xf numFmtId="0" fontId="19" fillId="0" borderId="25" xfId="0" applyFont="1" applyBorder="1" applyAlignment="1"/>
    <xf numFmtId="0" fontId="12" fillId="0" borderId="0" xfId="0" applyFont="1" applyAlignment="1"/>
    <xf numFmtId="0" fontId="12" fillId="0" borderId="0" xfId="0" applyFont="1" applyBorder="1" applyAlignment="1"/>
    <xf numFmtId="0" fontId="1" fillId="0" borderId="0" xfId="0" applyFont="1" applyBorder="1" applyAlignment="1">
      <alignment vertical="center"/>
    </xf>
    <xf numFmtId="0" fontId="12" fillId="0" borderId="30" xfId="0" applyFont="1" applyBorder="1" applyAlignment="1">
      <alignment horizontal="right" vertical="top"/>
    </xf>
    <xf numFmtId="0" fontId="12" fillId="0" borderId="0" xfId="0" applyFont="1" applyBorder="1" applyAlignment="1">
      <alignment horizontal="right" vertical="top"/>
    </xf>
    <xf numFmtId="0" fontId="13" fillId="0" borderId="25" xfId="0" applyFont="1" applyFill="1" applyBorder="1" applyAlignment="1">
      <alignment horizontal="left" vertical="center"/>
    </xf>
    <xf numFmtId="0" fontId="14" fillId="0" borderId="0" xfId="0" quotePrefix="1" applyFont="1" applyFill="1" applyBorder="1" applyAlignment="1">
      <alignment horizontal="center"/>
    </xf>
    <xf numFmtId="49" fontId="22" fillId="3" borderId="9" xfId="0" applyNumberFormat="1" applyFont="1" applyFill="1" applyBorder="1" applyAlignment="1">
      <alignment horizontal="center" vertical="center"/>
    </xf>
    <xf numFmtId="0" fontId="13" fillId="0" borderId="7" xfId="0" quotePrefix="1" applyFont="1" applyBorder="1" applyAlignment="1">
      <alignment horizontal="right" wrapText="1"/>
    </xf>
    <xf numFmtId="0" fontId="26" fillId="0" borderId="0" xfId="0" applyFont="1" applyBorder="1" applyAlignment="1">
      <alignment horizontal="center" vertical="center"/>
    </xf>
    <xf numFmtId="0" fontId="19" fillId="0" borderId="0" xfId="0" applyFont="1" applyFill="1" applyBorder="1"/>
    <xf numFmtId="0" fontId="12" fillId="0" borderId="0" xfId="0" quotePrefix="1" applyFont="1" applyFill="1" applyBorder="1" applyAlignment="1">
      <alignment horizontal="center"/>
    </xf>
    <xf numFmtId="166" fontId="27" fillId="0" borderId="0" xfId="0" applyNumberFormat="1" applyFont="1" applyBorder="1" applyAlignment="1">
      <alignment horizontal="center"/>
    </xf>
    <xf numFmtId="0" fontId="0" fillId="0" borderId="34" xfId="0" applyFill="1" applyBorder="1"/>
    <xf numFmtId="0" fontId="0" fillId="0" borderId="0" xfId="0" applyAlignment="1">
      <alignment horizontal="left" indent="1"/>
    </xf>
    <xf numFmtId="0" fontId="28" fillId="0" borderId="0" xfId="0" applyFont="1" applyFill="1" applyBorder="1" applyAlignment="1">
      <alignment horizontal="left" vertical="center"/>
    </xf>
    <xf numFmtId="0" fontId="28" fillId="0" borderId="0" xfId="0" applyFont="1" applyFill="1" applyBorder="1" applyAlignment="1">
      <alignment horizontal="left"/>
    </xf>
    <xf numFmtId="0" fontId="12" fillId="0" borderId="0" xfId="0" quotePrefix="1" applyFont="1" applyFill="1" applyBorder="1" applyAlignment="1">
      <alignment horizontal="center" vertical="center"/>
    </xf>
    <xf numFmtId="0" fontId="1" fillId="0" borderId="0" xfId="0" applyFont="1" applyFill="1" applyBorder="1"/>
    <xf numFmtId="0" fontId="26" fillId="0" borderId="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3" borderId="33" xfId="0" applyFill="1" applyBorder="1"/>
    <xf numFmtId="0" fontId="26" fillId="3" borderId="4" xfId="0" applyFont="1" applyFill="1" applyBorder="1" applyAlignment="1">
      <alignment horizontal="center" vertical="center"/>
    </xf>
    <xf numFmtId="0" fontId="0" fillId="3" borderId="34" xfId="0" applyFill="1" applyBorder="1"/>
    <xf numFmtId="0" fontId="12" fillId="0" borderId="6" xfId="0" applyFont="1" applyFill="1" applyBorder="1" applyAlignment="1">
      <alignment horizontal="center" vertical="center"/>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left" vertical="center"/>
    </xf>
    <xf numFmtId="0" fontId="30" fillId="0" borderId="1" xfId="0" applyFont="1" applyBorder="1" applyAlignment="1" applyProtection="1">
      <alignment horizontal="center" vertical="center"/>
    </xf>
    <xf numFmtId="0" fontId="30" fillId="0" borderId="0" xfId="0" applyFont="1" applyBorder="1" applyAlignment="1" applyProtection="1">
      <alignment horizontal="center" vertical="center"/>
    </xf>
    <xf numFmtId="0" fontId="15" fillId="0" borderId="1" xfId="0" applyFont="1" applyBorder="1" applyAlignment="1" applyProtection="1">
      <alignment horizontal="center" vertical="center"/>
    </xf>
    <xf numFmtId="0" fontId="14" fillId="0" borderId="0" xfId="0" applyFont="1" applyBorder="1" applyAlignment="1" applyProtection="1">
      <alignment horizontal="center" vertical="center"/>
    </xf>
    <xf numFmtId="0" fontId="0" fillId="0" borderId="0" xfId="0" applyProtection="1"/>
    <xf numFmtId="0" fontId="0" fillId="0" borderId="1" xfId="0" applyBorder="1" applyProtection="1"/>
    <xf numFmtId="0" fontId="12" fillId="0" borderId="0" xfId="0" applyFont="1" applyFill="1" applyBorder="1" applyAlignment="1" applyProtection="1"/>
    <xf numFmtId="0" fontId="30" fillId="0" borderId="2" xfId="0" applyFont="1" applyBorder="1" applyAlignment="1" applyProtection="1">
      <alignment horizontal="center" vertical="center"/>
    </xf>
    <xf numFmtId="0" fontId="18" fillId="0" borderId="0" xfId="0" quotePrefix="1" applyFont="1" applyFill="1" applyBorder="1" applyAlignment="1" applyProtection="1">
      <alignment horizontal="center" vertical="center"/>
    </xf>
    <xf numFmtId="0" fontId="18" fillId="0" borderId="0" xfId="0" quotePrefix="1"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0" fontId="15" fillId="0" borderId="2" xfId="0" applyFont="1" applyBorder="1" applyAlignment="1" applyProtection="1">
      <alignment horizontal="center" vertical="center"/>
    </xf>
    <xf numFmtId="0" fontId="18" fillId="0" borderId="0" xfId="0" quotePrefix="1"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8" fillId="0" borderId="6" xfId="0" quotePrefix="1" applyFont="1" applyFill="1" applyBorder="1" applyAlignment="1" applyProtection="1">
      <alignment vertical="center"/>
    </xf>
    <xf numFmtId="0" fontId="15" fillId="0" borderId="0" xfId="0" applyFont="1" applyBorder="1" applyAlignment="1" applyProtection="1">
      <alignment horizontal="center" vertical="center"/>
    </xf>
    <xf numFmtId="0" fontId="18" fillId="0" borderId="0" xfId="0" applyFont="1" applyFill="1" applyBorder="1" applyAlignment="1" applyProtection="1">
      <alignment vertical="center"/>
    </xf>
    <xf numFmtId="0" fontId="18" fillId="0" borderId="0" xfId="0" applyFont="1" applyBorder="1" applyAlignment="1" applyProtection="1">
      <alignment horizontal="center" vertical="center"/>
    </xf>
    <xf numFmtId="0" fontId="18" fillId="0" borderId="6" xfId="0" quotePrefix="1" applyFont="1" applyFill="1" applyBorder="1" applyAlignment="1" applyProtection="1">
      <alignment horizontal="left" vertical="center"/>
    </xf>
    <xf numFmtId="0" fontId="18" fillId="0" borderId="4" xfId="0" applyFont="1" applyFill="1" applyBorder="1" applyAlignment="1" applyProtection="1">
      <alignment vertical="center"/>
    </xf>
    <xf numFmtId="0" fontId="18" fillId="0" borderId="4" xfId="0" quotePrefix="1" applyFont="1" applyFill="1" applyBorder="1" applyAlignment="1" applyProtection="1">
      <alignment horizontal="left" vertical="center"/>
    </xf>
    <xf numFmtId="0" fontId="18" fillId="0" borderId="9" xfId="0" quotePrefix="1" applyFont="1" applyFill="1" applyBorder="1" applyAlignment="1" applyProtection="1">
      <alignment horizontal="left" vertical="center"/>
    </xf>
    <xf numFmtId="0" fontId="15" fillId="0" borderId="4" xfId="0" applyFont="1" applyBorder="1" applyAlignment="1" applyProtection="1">
      <alignment horizontal="center" vertical="center"/>
    </xf>
    <xf numFmtId="0" fontId="31" fillId="0" borderId="11" xfId="0" applyFont="1" applyFill="1" applyBorder="1" applyAlignment="1" applyProtection="1">
      <alignment horizontal="center" vertical="center"/>
    </xf>
    <xf numFmtId="0" fontId="0" fillId="0" borderId="0" xfId="0" applyFont="1" applyFill="1" applyBorder="1" applyProtection="1"/>
    <xf numFmtId="0" fontId="0" fillId="0" borderId="2" xfId="0" applyBorder="1" applyProtection="1"/>
    <xf numFmtId="0" fontId="0" fillId="0" borderId="0" xfId="0" applyBorder="1" applyProtection="1"/>
    <xf numFmtId="0" fontId="0" fillId="0" borderId="0" xfId="0" applyBorder="1" applyAlignment="1" applyProtection="1">
      <alignment horizontal="center" vertical="center"/>
    </xf>
    <xf numFmtId="0" fontId="12" fillId="0" borderId="0" xfId="0" quotePrefix="1" applyFont="1" applyFill="1" applyBorder="1" applyAlignment="1" applyProtection="1">
      <alignment horizontal="center" vertical="center"/>
    </xf>
    <xf numFmtId="0" fontId="12" fillId="0" borderId="0" xfId="0" applyFont="1" applyBorder="1" applyProtection="1"/>
    <xf numFmtId="0" fontId="12" fillId="0" borderId="0" xfId="0" applyFont="1" applyFill="1" applyBorder="1" applyProtection="1"/>
    <xf numFmtId="0" fontId="12" fillId="0" borderId="0" xfId="0" quotePrefix="1" applyFont="1" applyBorder="1" applyAlignment="1" applyProtection="1">
      <alignment vertical="center"/>
    </xf>
    <xf numFmtId="0" fontId="18" fillId="0" borderId="0" xfId="0" quotePrefix="1" applyFont="1" applyBorder="1" applyAlignment="1" applyProtection="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vertical="center" wrapText="1"/>
    </xf>
    <xf numFmtId="0" fontId="0" fillId="0" borderId="0" xfId="0" applyFill="1" applyProtection="1"/>
    <xf numFmtId="0" fontId="26" fillId="0" borderId="1" xfId="0" quotePrefix="1" applyFont="1" applyFill="1" applyBorder="1" applyAlignment="1" applyProtection="1">
      <alignment vertical="center"/>
    </xf>
    <xf numFmtId="0" fontId="26" fillId="0" borderId="0" xfId="0" quotePrefix="1" applyFont="1" applyFill="1" applyBorder="1" applyAlignment="1" applyProtection="1">
      <alignment vertical="center"/>
    </xf>
    <xf numFmtId="0" fontId="26" fillId="0" borderId="2" xfId="0" applyFont="1" applyFill="1" applyBorder="1" applyAlignment="1" applyProtection="1">
      <alignment vertical="center"/>
    </xf>
    <xf numFmtId="0" fontId="0" fillId="0" borderId="0" xfId="0" applyFill="1" applyAlignment="1" applyProtection="1">
      <alignment vertical="center"/>
    </xf>
    <xf numFmtId="0" fontId="14" fillId="0" borderId="0" xfId="0" applyFont="1" applyBorder="1" applyProtection="1"/>
    <xf numFmtId="49" fontId="12" fillId="0" borderId="0" xfId="0" quotePrefix="1" applyNumberFormat="1" applyFont="1" applyBorder="1" applyAlignment="1" applyProtection="1">
      <alignment vertical="center" wrapText="1"/>
    </xf>
    <xf numFmtId="0" fontId="13" fillId="0" borderId="0" xfId="0" applyFont="1" applyFill="1" applyBorder="1" applyProtection="1"/>
    <xf numFmtId="0" fontId="19" fillId="0" borderId="25" xfId="0" applyFont="1" applyBorder="1" applyAlignment="1" applyProtection="1">
      <alignment vertical="center"/>
    </xf>
    <xf numFmtId="0" fontId="0" fillId="0" borderId="26" xfId="0" applyBorder="1" applyProtection="1"/>
    <xf numFmtId="0" fontId="12" fillId="0" borderId="0" xfId="0" applyFont="1" applyBorder="1" applyAlignment="1" applyProtection="1">
      <alignment vertical="center"/>
    </xf>
    <xf numFmtId="0" fontId="12" fillId="0" borderId="0" xfId="0" applyFont="1" applyBorder="1" applyAlignment="1" applyProtection="1">
      <alignment horizontal="right"/>
    </xf>
    <xf numFmtId="0" fontId="12" fillId="0" borderId="0" xfId="0" applyFont="1" applyFill="1" applyBorder="1" applyAlignment="1" applyProtection="1">
      <alignment vertical="top"/>
    </xf>
    <xf numFmtId="0" fontId="12" fillId="0" borderId="1" xfId="0" applyFont="1" applyBorder="1" applyProtection="1"/>
    <xf numFmtId="49" fontId="22" fillId="3" borderId="9" xfId="0" applyNumberFormat="1" applyFont="1" applyFill="1" applyBorder="1" applyAlignment="1" applyProtection="1">
      <alignment horizontal="center" vertical="center"/>
    </xf>
    <xf numFmtId="0" fontId="12" fillId="0" borderId="0" xfId="0" applyFont="1" applyFill="1" applyBorder="1" applyAlignment="1" applyProtection="1">
      <alignment vertical="center"/>
    </xf>
    <xf numFmtId="0" fontId="12" fillId="0" borderId="7" xfId="0" applyFont="1" applyFill="1" applyBorder="1" applyAlignment="1" applyProtection="1">
      <alignment vertical="center"/>
    </xf>
    <xf numFmtId="0" fontId="12" fillId="0" borderId="1" xfId="0" applyFont="1" applyFill="1" applyBorder="1" applyProtection="1"/>
    <xf numFmtId="0" fontId="12" fillId="0" borderId="9" xfId="0" applyFont="1" applyFill="1" applyBorder="1" applyAlignment="1" applyProtection="1">
      <alignment horizontal="left" vertical="center"/>
    </xf>
    <xf numFmtId="0" fontId="13" fillId="0" borderId="0" xfId="0" applyFont="1" applyBorder="1" applyAlignment="1" applyProtection="1">
      <alignment vertical="center"/>
    </xf>
    <xf numFmtId="0" fontId="13" fillId="0" borderId="25" xfId="0" applyFont="1" applyBorder="1" applyAlignment="1" applyProtection="1">
      <alignment vertical="center"/>
    </xf>
    <xf numFmtId="0" fontId="12" fillId="0" borderId="0" xfId="0" applyFont="1" applyFill="1" applyAlignment="1">
      <alignment vertical="center"/>
    </xf>
    <xf numFmtId="0" fontId="12" fillId="0" borderId="52" xfId="0"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166" fontId="12" fillId="0" borderId="0" xfId="0" applyNumberFormat="1" applyFont="1" applyBorder="1" applyAlignment="1">
      <alignment horizontal="center"/>
    </xf>
    <xf numFmtId="166" fontId="12" fillId="0" borderId="0" xfId="0" applyNumberFormat="1" applyFont="1" applyBorder="1" applyAlignment="1">
      <alignment horizontal="center" wrapText="1"/>
    </xf>
    <xf numFmtId="166" fontId="12" fillId="0" borderId="0" xfId="0" applyNumberFormat="1" applyFont="1" applyBorder="1" applyAlignment="1">
      <alignment horizontal="left"/>
    </xf>
    <xf numFmtId="0" fontId="12" fillId="0" borderId="52" xfId="0" applyNumberFormat="1" applyFont="1" applyFill="1" applyBorder="1" applyAlignment="1" applyProtection="1">
      <alignment horizontal="center" vertical="center" wrapText="1"/>
      <protection locked="0"/>
    </xf>
    <xf numFmtId="0" fontId="12" fillId="0" borderId="0" xfId="0" applyFont="1" applyProtection="1"/>
    <xf numFmtId="0" fontId="11" fillId="0" borderId="1" xfId="0" applyFont="1" applyBorder="1" applyAlignment="1" applyProtection="1">
      <alignment horizontal="center" vertical="center"/>
    </xf>
    <xf numFmtId="0" fontId="11" fillId="0" borderId="0" xfId="0" applyFont="1" applyBorder="1" applyAlignment="1" applyProtection="1">
      <alignment horizontal="center" vertical="center"/>
    </xf>
    <xf numFmtId="0" fontId="26" fillId="0" borderId="2" xfId="0" applyFont="1" applyBorder="1" applyAlignment="1" applyProtection="1">
      <alignment horizontal="center" vertical="center"/>
    </xf>
    <xf numFmtId="0" fontId="14" fillId="0" borderId="2" xfId="0" applyFont="1" applyFill="1" applyBorder="1" applyAlignment="1" applyProtection="1">
      <alignment vertical="center" wrapText="1"/>
    </xf>
    <xf numFmtId="0" fontId="14" fillId="0" borderId="22" xfId="0" applyFont="1" applyFill="1" applyBorder="1" applyAlignment="1" applyProtection="1">
      <alignment vertical="center"/>
    </xf>
    <xf numFmtId="0" fontId="14" fillId="0" borderId="17"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49" fontId="14" fillId="0" borderId="16" xfId="0" applyNumberFormat="1" applyFont="1" applyFill="1" applyBorder="1" applyAlignment="1" applyProtection="1">
      <alignment horizontal="center" vertical="center"/>
    </xf>
    <xf numFmtId="49" fontId="14" fillId="0" borderId="17" xfId="0" applyNumberFormat="1" applyFont="1" applyFill="1" applyBorder="1" applyAlignment="1" applyProtection="1">
      <alignment vertical="center" wrapText="1"/>
    </xf>
    <xf numFmtId="49" fontId="14" fillId="0" borderId="16" xfId="0" applyNumberFormat="1" applyFont="1" applyFill="1" applyBorder="1" applyAlignment="1" applyProtection="1">
      <alignment vertical="center" wrapText="1"/>
    </xf>
    <xf numFmtId="49" fontId="14" fillId="0" borderId="18" xfId="0" applyNumberFormat="1" applyFont="1" applyFill="1" applyBorder="1" applyAlignment="1" applyProtection="1">
      <alignment vertical="center" wrapText="1"/>
    </xf>
    <xf numFmtId="0" fontId="14" fillId="0" borderId="17" xfId="0" applyFont="1" applyFill="1" applyBorder="1" applyAlignment="1" applyProtection="1">
      <alignment vertical="center" wrapText="1"/>
    </xf>
    <xf numFmtId="0" fontId="14" fillId="0" borderId="16" xfId="0" applyFont="1" applyFill="1" applyBorder="1" applyAlignment="1" applyProtection="1">
      <alignment vertical="center" wrapText="1"/>
    </xf>
    <xf numFmtId="0" fontId="14" fillId="0" borderId="18" xfId="0" applyFont="1" applyFill="1" applyBorder="1" applyAlignment="1" applyProtection="1">
      <alignment vertical="center" wrapText="1"/>
    </xf>
    <xf numFmtId="0" fontId="12" fillId="0" borderId="0" xfId="0" applyFont="1" applyFill="1" applyProtection="1"/>
    <xf numFmtId="0" fontId="14" fillId="0" borderId="10" xfId="0" applyFont="1" applyFill="1" applyBorder="1" applyAlignment="1" applyProtection="1">
      <alignment vertical="center"/>
    </xf>
    <xf numFmtId="0" fontId="12" fillId="0" borderId="6" xfId="0" applyFont="1" applyFill="1" applyBorder="1" applyProtection="1"/>
    <xf numFmtId="0" fontId="12" fillId="0" borderId="0" xfId="0" applyFont="1" applyFill="1" applyBorder="1" applyAlignment="1" applyProtection="1">
      <alignment wrapText="1"/>
    </xf>
    <xf numFmtId="0"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indent="1"/>
    </xf>
    <xf numFmtId="0" fontId="14" fillId="0" borderId="0" xfId="0" applyFont="1" applyFill="1" applyBorder="1" applyAlignment="1" applyProtection="1">
      <alignment vertical="center"/>
    </xf>
    <xf numFmtId="0" fontId="12" fillId="0" borderId="7" xfId="0" applyFont="1" applyFill="1" applyBorder="1" applyAlignment="1" applyProtection="1">
      <alignment vertical="top" wrapText="1"/>
    </xf>
    <xf numFmtId="49" fontId="12"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wrapText="1"/>
    </xf>
    <xf numFmtId="49" fontId="14" fillId="0" borderId="7" xfId="0" applyNumberFormat="1" applyFont="1" applyFill="1" applyBorder="1" applyAlignment="1" applyProtection="1">
      <alignment vertical="center" wrapText="1"/>
    </xf>
    <xf numFmtId="0" fontId="12" fillId="0" borderId="6" xfId="0" applyFont="1" applyFill="1" applyBorder="1" applyAlignment="1" applyProtection="1">
      <alignment horizontal="left" vertical="center" indent="1"/>
    </xf>
    <xf numFmtId="0" fontId="14" fillId="0" borderId="7" xfId="0" applyFont="1" applyFill="1" applyBorder="1" applyAlignment="1" applyProtection="1">
      <alignment vertical="center" wrapText="1"/>
    </xf>
    <xf numFmtId="166" fontId="12" fillId="0" borderId="2" xfId="0" applyNumberFormat="1" applyFont="1" applyFill="1" applyBorder="1" applyAlignment="1" applyProtection="1">
      <alignment vertical="center"/>
    </xf>
    <xf numFmtId="0" fontId="12" fillId="0" borderId="6" xfId="0" applyFont="1" applyFill="1" applyBorder="1" applyAlignment="1" applyProtection="1">
      <alignment horizontal="left" indent="1"/>
    </xf>
    <xf numFmtId="49" fontId="14" fillId="0" borderId="6" xfId="0" applyNumberFormat="1" applyFont="1" applyFill="1" applyBorder="1" applyAlignment="1" applyProtection="1">
      <alignment vertical="center" wrapText="1"/>
    </xf>
    <xf numFmtId="0" fontId="12" fillId="0" borderId="6" xfId="0" applyFont="1" applyFill="1" applyBorder="1" applyAlignment="1" applyProtection="1">
      <alignment vertical="center"/>
    </xf>
    <xf numFmtId="0" fontId="14" fillId="0" borderId="0" xfId="0" applyFont="1" applyFill="1" applyBorder="1" applyAlignment="1" applyProtection="1">
      <alignment vertical="top"/>
    </xf>
    <xf numFmtId="0" fontId="12" fillId="0" borderId="6" xfId="0" applyFont="1" applyFill="1" applyBorder="1" applyAlignment="1" applyProtection="1">
      <alignment horizontal="center" vertical="center"/>
    </xf>
    <xf numFmtId="49" fontId="12" fillId="0" borderId="0" xfId="0" applyNumberFormat="1" applyFont="1" applyFill="1" applyBorder="1" applyAlignment="1" applyProtection="1"/>
    <xf numFmtId="0" fontId="12" fillId="0" borderId="6" xfId="0" applyFont="1" applyFill="1" applyBorder="1" applyAlignment="1" applyProtection="1"/>
    <xf numFmtId="0" fontId="12" fillId="0" borderId="0" xfId="0" applyFont="1" applyFill="1" applyBorder="1" applyAlignment="1" applyProtection="1">
      <alignment horizontal="left" vertical="center" indent="1"/>
    </xf>
    <xf numFmtId="0" fontId="12" fillId="0" borderId="0" xfId="0" applyFont="1" applyFill="1" applyBorder="1" applyAlignment="1" applyProtection="1">
      <alignment horizontal="center" vertical="center" wrapText="1"/>
    </xf>
    <xf numFmtId="0" fontId="14" fillId="0" borderId="7" xfId="0" applyFont="1" applyFill="1" applyBorder="1" applyAlignment="1" applyProtection="1">
      <alignment vertical="center"/>
    </xf>
    <xf numFmtId="0" fontId="12" fillId="0" borderId="7" xfId="0" applyFont="1" applyFill="1" applyBorder="1" applyAlignment="1" applyProtection="1"/>
    <xf numFmtId="0" fontId="12" fillId="0" borderId="7" xfId="0" applyFont="1" applyFill="1" applyBorder="1" applyAlignment="1" applyProtection="1">
      <alignment horizontal="center"/>
    </xf>
    <xf numFmtId="49" fontId="14" fillId="0" borderId="0" xfId="0" applyNumberFormat="1" applyFont="1" applyFill="1" applyBorder="1" applyAlignment="1" applyProtection="1">
      <alignment wrapText="1"/>
    </xf>
    <xf numFmtId="0" fontId="14" fillId="0" borderId="23" xfId="0" applyFont="1" applyFill="1" applyBorder="1" applyAlignment="1" applyProtection="1">
      <alignment vertical="center"/>
    </xf>
    <xf numFmtId="0" fontId="12" fillId="0" borderId="9" xfId="0" applyFont="1" applyFill="1" applyBorder="1" applyAlignment="1" applyProtection="1">
      <alignment horizontal="left" indent="1"/>
    </xf>
    <xf numFmtId="0" fontId="12" fillId="0" borderId="4" xfId="0" applyFont="1" applyFill="1" applyBorder="1" applyProtection="1"/>
    <xf numFmtId="0" fontId="12" fillId="0" borderId="4" xfId="0" applyFont="1" applyFill="1" applyBorder="1" applyAlignment="1" applyProtection="1">
      <alignment vertical="center"/>
    </xf>
    <xf numFmtId="0" fontId="12" fillId="0" borderId="8" xfId="0" applyFont="1" applyFill="1" applyBorder="1" applyAlignment="1" applyProtection="1">
      <alignment vertical="center"/>
    </xf>
    <xf numFmtId="0" fontId="14" fillId="0" borderId="4" xfId="0" applyFont="1" applyFill="1" applyBorder="1" applyAlignment="1" applyProtection="1">
      <alignment vertical="center"/>
    </xf>
    <xf numFmtId="0" fontId="12" fillId="0" borderId="4" xfId="0" applyFont="1" applyFill="1" applyBorder="1" applyAlignment="1" applyProtection="1"/>
    <xf numFmtId="0" fontId="12" fillId="0" borderId="8" xfId="0" applyFont="1" applyFill="1" applyBorder="1" applyAlignment="1" applyProtection="1">
      <alignment horizontal="center" vertical="center"/>
    </xf>
    <xf numFmtId="0" fontId="12" fillId="0" borderId="9" xfId="0" applyFont="1" applyFill="1" applyBorder="1" applyAlignment="1" applyProtection="1">
      <alignment vertical="top"/>
    </xf>
    <xf numFmtId="0" fontId="12" fillId="0" borderId="4" xfId="0" applyFont="1" applyFill="1" applyBorder="1" applyAlignment="1" applyProtection="1">
      <alignment vertical="top"/>
    </xf>
    <xf numFmtId="0" fontId="12" fillId="0" borderId="8" xfId="0" applyFont="1" applyFill="1" applyBorder="1" applyAlignment="1" applyProtection="1">
      <alignment vertical="top"/>
    </xf>
    <xf numFmtId="0" fontId="12" fillId="0" borderId="17" xfId="0" applyFont="1" applyFill="1" applyBorder="1" applyAlignment="1" applyProtection="1"/>
    <xf numFmtId="0" fontId="12" fillId="0" borderId="16" xfId="0" applyFont="1" applyFill="1" applyBorder="1" applyAlignment="1" applyProtection="1"/>
    <xf numFmtId="0" fontId="12" fillId="0" borderId="18" xfId="0" applyFont="1" applyFill="1" applyBorder="1" applyAlignment="1" applyProtection="1"/>
    <xf numFmtId="0" fontId="14" fillId="0" borderId="6" xfId="0" applyFont="1" applyFill="1" applyBorder="1" applyAlignment="1" applyProtection="1"/>
    <xf numFmtId="0" fontId="14" fillId="0" borderId="0" xfId="0" applyFont="1" applyFill="1" applyBorder="1" applyAlignment="1" applyProtection="1"/>
    <xf numFmtId="0" fontId="14" fillId="0" borderId="7" xfId="0" applyFont="1" applyFill="1" applyBorder="1" applyAlignment="1" applyProtection="1"/>
    <xf numFmtId="0" fontId="14" fillId="0" borderId="9" xfId="0" applyFont="1" applyFill="1" applyBorder="1" applyAlignment="1" applyProtection="1"/>
    <xf numFmtId="0" fontId="14" fillId="0" borderId="4" xfId="0" applyFont="1" applyFill="1" applyBorder="1" applyAlignment="1" applyProtection="1"/>
    <xf numFmtId="0" fontId="14" fillId="0" borderId="8" xfId="0" applyFont="1" applyFill="1" applyBorder="1" applyAlignment="1" applyProtection="1"/>
    <xf numFmtId="0" fontId="12" fillId="0" borderId="9" xfId="0" applyFont="1" applyFill="1" applyBorder="1" applyAlignment="1" applyProtection="1"/>
    <xf numFmtId="0" fontId="12" fillId="0" borderId="8" xfId="0" applyFont="1" applyFill="1" applyBorder="1" applyAlignment="1" applyProtection="1"/>
    <xf numFmtId="0" fontId="14" fillId="0" borderId="0" xfId="0" applyFont="1" applyBorder="1" applyAlignment="1" applyProtection="1">
      <alignment horizontal="right" vertical="center" indent="2"/>
    </xf>
    <xf numFmtId="166" fontId="12" fillId="0" borderId="0" xfId="0" applyNumberFormat="1" applyFont="1" applyBorder="1" applyAlignment="1" applyProtection="1">
      <alignment vertical="center"/>
    </xf>
    <xf numFmtId="166" fontId="14" fillId="0" borderId="2" xfId="0" applyNumberFormat="1" applyFont="1" applyFill="1" applyBorder="1" applyAlignment="1" applyProtection="1"/>
    <xf numFmtId="166" fontId="12" fillId="0" borderId="0" xfId="0" applyNumberFormat="1" applyFont="1" applyProtection="1"/>
    <xf numFmtId="0" fontId="1" fillId="0" borderId="0" xfId="0" applyFont="1" applyBorder="1" applyAlignment="1" applyProtection="1">
      <alignment horizontal="left" vertical="center"/>
    </xf>
    <xf numFmtId="0" fontId="13" fillId="0" borderId="0" xfId="0" applyFont="1" applyProtection="1"/>
    <xf numFmtId="0" fontId="13" fillId="0" borderId="0" xfId="0" applyFont="1" applyBorder="1" applyAlignment="1" applyProtection="1">
      <alignment horizontal="left"/>
    </xf>
    <xf numFmtId="0" fontId="13" fillId="0" borderId="0" xfId="0" applyFont="1" applyBorder="1" applyAlignment="1" applyProtection="1">
      <alignment horizontal="right"/>
    </xf>
    <xf numFmtId="0" fontId="12" fillId="0" borderId="0" xfId="0" applyFont="1" applyBorder="1" applyAlignment="1" applyProtection="1">
      <alignment horizontal="left"/>
    </xf>
    <xf numFmtId="0" fontId="12" fillId="0" borderId="0" xfId="0" applyFont="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0" xfId="0" applyFont="1" applyBorder="1" applyProtection="1"/>
    <xf numFmtId="166" fontId="14" fillId="0" borderId="0" xfId="0" applyNumberFormat="1" applyFont="1" applyBorder="1" applyAlignment="1" applyProtection="1">
      <alignment horizontal="left"/>
    </xf>
    <xf numFmtId="0" fontId="12" fillId="0" borderId="2" xfId="0" applyFont="1" applyBorder="1" applyProtection="1"/>
    <xf numFmtId="0" fontId="1" fillId="0" borderId="0" xfId="0" applyFont="1" applyBorder="1" applyAlignment="1" applyProtection="1">
      <alignment horizontal="left"/>
    </xf>
    <xf numFmtId="0" fontId="13" fillId="0" borderId="0" xfId="0" applyFont="1" applyBorder="1" applyAlignment="1" applyProtection="1">
      <alignment horizontal="left" vertical="center"/>
    </xf>
    <xf numFmtId="0" fontId="12" fillId="0" borderId="27" xfId="0" applyFont="1" applyBorder="1" applyProtection="1"/>
    <xf numFmtId="0" fontId="19" fillId="0" borderId="25" xfId="0" applyFont="1" applyBorder="1" applyAlignment="1" applyProtection="1"/>
    <xf numFmtId="0" fontId="13" fillId="0" borderId="25" xfId="0" applyFont="1" applyBorder="1" applyAlignment="1" applyProtection="1">
      <alignment horizontal="left" vertical="center"/>
    </xf>
    <xf numFmtId="0" fontId="14" fillId="0" borderId="25" xfId="0" applyFont="1" applyBorder="1" applyAlignment="1" applyProtection="1">
      <alignment horizontal="center" vertical="center"/>
    </xf>
    <xf numFmtId="0" fontId="12" fillId="0" borderId="25" xfId="0" applyFont="1" applyBorder="1" applyAlignment="1" applyProtection="1">
      <alignment horizontal="left" vertical="center"/>
    </xf>
    <xf numFmtId="0" fontId="13" fillId="0" borderId="25" xfId="0" applyFont="1" applyBorder="1" applyAlignment="1" applyProtection="1">
      <alignment horizontal="left" vertical="center" wrapText="1"/>
    </xf>
    <xf numFmtId="0" fontId="13" fillId="0" borderId="25" xfId="0" applyFont="1" applyBorder="1" applyAlignment="1" applyProtection="1">
      <alignment vertical="center" wrapText="1"/>
    </xf>
    <xf numFmtId="0" fontId="12" fillId="0" borderId="25" xfId="0" applyFont="1" applyBorder="1" applyProtection="1"/>
    <xf numFmtId="0" fontId="12" fillId="0" borderId="26" xfId="0" applyFont="1" applyBorder="1" applyProtection="1"/>
    <xf numFmtId="0" fontId="13" fillId="0" borderId="0" xfId="0" applyFont="1" applyBorder="1" applyAlignment="1" applyProtection="1">
      <alignment vertical="center" wrapText="1"/>
    </xf>
    <xf numFmtId="0" fontId="12" fillId="0" borderId="5" xfId="0" applyNumberFormat="1" applyFont="1" applyFill="1" applyBorder="1" applyAlignment="1" applyProtection="1">
      <alignment horizontal="center" vertical="center" wrapText="1"/>
      <protection locked="0"/>
    </xf>
    <xf numFmtId="0" fontId="14" fillId="0" borderId="9" xfId="0" applyFont="1" applyBorder="1" applyAlignment="1">
      <alignment horizontal="right"/>
    </xf>
    <xf numFmtId="0" fontId="14" fillId="0" borderId="4" xfId="0" applyFont="1" applyBorder="1" applyAlignment="1">
      <alignment horizontal="right"/>
    </xf>
    <xf numFmtId="0" fontId="14" fillId="0" borderId="8" xfId="0" applyFont="1" applyBorder="1" applyAlignment="1">
      <alignment horizontal="right"/>
    </xf>
    <xf numFmtId="166" fontId="12" fillId="0" borderId="16" xfId="0" applyNumberFormat="1" applyFont="1" applyBorder="1" applyAlignment="1">
      <alignment horizontal="center"/>
    </xf>
    <xf numFmtId="166" fontId="14" fillId="0" borderId="18" xfId="0" applyNumberFormat="1" applyFont="1" applyBorder="1" applyAlignment="1"/>
    <xf numFmtId="166" fontId="14" fillId="0" borderId="9" xfId="0" applyNumberFormat="1" applyFont="1" applyBorder="1" applyAlignment="1">
      <alignment horizontal="center"/>
    </xf>
    <xf numFmtId="166" fontId="14" fillId="0" borderId="4" xfId="0" applyNumberFormat="1" applyFont="1" applyBorder="1" applyAlignment="1">
      <alignment horizontal="center"/>
    </xf>
    <xf numFmtId="166" fontId="14" fillId="0" borderId="8" xfId="0" applyNumberFormat="1" applyFont="1" applyBorder="1" applyAlignment="1">
      <alignment horizontal="center"/>
    </xf>
    <xf numFmtId="49" fontId="14" fillId="0" borderId="17" xfId="0" applyNumberFormat="1" applyFont="1" applyFill="1" applyBorder="1" applyAlignment="1" applyProtection="1">
      <alignment horizontal="center" vertical="center"/>
    </xf>
    <xf numFmtId="0" fontId="12" fillId="0" borderId="6" xfId="0" applyFont="1" applyFill="1" applyBorder="1" applyAlignment="1" applyProtection="1">
      <alignment horizontal="left" vertical="top" indent="1"/>
    </xf>
    <xf numFmtId="0" fontId="12" fillId="0" borderId="7" xfId="0" applyFont="1" applyFill="1" applyBorder="1" applyAlignment="1" applyProtection="1">
      <alignment horizontal="center" vertical="center"/>
    </xf>
    <xf numFmtId="165" fontId="12" fillId="0" borderId="0" xfId="0" applyNumberFormat="1" applyFont="1" applyFill="1" applyBorder="1" applyAlignment="1" applyProtection="1">
      <alignment vertical="center"/>
    </xf>
    <xf numFmtId="165" fontId="12" fillId="0" borderId="7" xfId="0" applyNumberFormat="1" applyFont="1" applyFill="1" applyBorder="1" applyAlignment="1" applyProtection="1">
      <alignment vertical="center"/>
    </xf>
    <xf numFmtId="169" fontId="14" fillId="0" borderId="0" xfId="0" applyNumberFormat="1" applyFont="1" applyFill="1" applyBorder="1" applyAlignment="1" applyProtection="1">
      <alignment vertical="center" wrapText="1"/>
    </xf>
    <xf numFmtId="167" fontId="14" fillId="0" borderId="0" xfId="0" applyNumberFormat="1" applyFont="1" applyFill="1" applyBorder="1" applyAlignment="1" applyProtection="1">
      <alignment vertical="center" wrapText="1"/>
    </xf>
    <xf numFmtId="167" fontId="14" fillId="0" borderId="7" xfId="0" applyNumberFormat="1" applyFont="1" applyFill="1" applyBorder="1" applyAlignment="1" applyProtection="1">
      <alignment vertical="center" wrapText="1"/>
    </xf>
    <xf numFmtId="169" fontId="12" fillId="0" borderId="0" xfId="0" applyNumberFormat="1" applyFont="1" applyFill="1" applyBorder="1" applyAlignment="1" applyProtection="1">
      <alignment vertical="center" wrapText="1"/>
    </xf>
    <xf numFmtId="0" fontId="13" fillId="0" borderId="17" xfId="0" applyFont="1" applyFill="1" applyBorder="1" applyAlignment="1">
      <alignment vertical="center"/>
    </xf>
    <xf numFmtId="0" fontId="13" fillId="0" borderId="16" xfId="0" applyFont="1" applyFill="1" applyBorder="1" applyAlignment="1">
      <alignment vertical="center"/>
    </xf>
    <xf numFmtId="0" fontId="13" fillId="0" borderId="18" xfId="0" applyFont="1" applyFill="1" applyBorder="1" applyAlignment="1">
      <alignment vertical="center"/>
    </xf>
    <xf numFmtId="0" fontId="13" fillId="0" borderId="9" xfId="0" applyFont="1" applyFill="1" applyBorder="1" applyAlignment="1">
      <alignment vertical="center"/>
    </xf>
    <xf numFmtId="0" fontId="13" fillId="0" borderId="8" xfId="0" applyFont="1" applyFill="1" applyBorder="1" applyAlignment="1">
      <alignment vertical="center"/>
    </xf>
    <xf numFmtId="0" fontId="12" fillId="0" borderId="0" xfId="0" applyFont="1" applyBorder="1" applyAlignment="1">
      <alignment horizontal="left" vertical="center"/>
    </xf>
    <xf numFmtId="0" fontId="12" fillId="0" borderId="0" xfId="0" quotePrefix="1" applyFont="1" applyFill="1"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0" xfId="0" applyFill="1" applyBorder="1" applyAlignment="1">
      <alignment horizontal="left" vertical="center"/>
    </xf>
    <xf numFmtId="0" fontId="12" fillId="0" borderId="0" xfId="0" applyFont="1" applyFill="1" applyBorder="1" applyAlignment="1">
      <alignment horizontal="left" vertical="center" wrapText="1"/>
    </xf>
    <xf numFmtId="0" fontId="25" fillId="0" borderId="0" xfId="0" applyFont="1" applyBorder="1" applyAlignment="1">
      <alignment horizontal="left" vertical="center"/>
    </xf>
    <xf numFmtId="0" fontId="0" fillId="0" borderId="1" xfId="0" applyFill="1" applyBorder="1" applyAlignment="1">
      <alignment horizontal="left" vertical="center"/>
    </xf>
    <xf numFmtId="49" fontId="12"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0" fontId="0" fillId="0" borderId="33" xfId="0" applyFill="1" applyBorder="1" applyAlignment="1">
      <alignment horizontal="left" vertical="center"/>
    </xf>
    <xf numFmtId="49" fontId="12" fillId="0" borderId="4" xfId="0" quotePrefix="1" applyNumberFormat="1" applyFont="1" applyBorder="1" applyAlignment="1">
      <alignment horizontal="left" vertical="center"/>
    </xf>
    <xf numFmtId="0" fontId="12" fillId="0" borderId="4" xfId="0" applyFont="1" applyBorder="1" applyAlignment="1">
      <alignment horizontal="left" vertical="center"/>
    </xf>
    <xf numFmtId="0" fontId="12" fillId="0" borderId="4" xfId="0" quotePrefix="1" applyFont="1" applyFill="1" applyBorder="1" applyAlignment="1">
      <alignment horizontal="left" vertical="center"/>
    </xf>
    <xf numFmtId="0" fontId="0" fillId="0" borderId="0" xfId="0"/>
    <xf numFmtId="0" fontId="0" fillId="0" borderId="1" xfId="0" applyFill="1" applyBorder="1" applyAlignment="1" applyProtection="1">
      <alignment vertical="center"/>
    </xf>
    <xf numFmtId="49" fontId="18" fillId="0" borderId="0" xfId="0" quotePrefix="1" applyNumberFormat="1" applyFont="1" applyBorder="1" applyAlignment="1" applyProtection="1">
      <alignment vertical="center"/>
    </xf>
    <xf numFmtId="0" fontId="18" fillId="0" borderId="0" xfId="0" applyFont="1" applyBorder="1" applyAlignment="1" applyProtection="1">
      <alignment horizontal="left" vertical="center"/>
    </xf>
    <xf numFmtId="0" fontId="18" fillId="0" borderId="0" xfId="0" applyFont="1" applyFill="1" applyAlignment="1" applyProtection="1">
      <alignment horizontal="left" vertical="center"/>
    </xf>
    <xf numFmtId="166" fontId="18" fillId="0" borderId="0" xfId="0" applyNumberFormat="1" applyFont="1" applyBorder="1" applyAlignment="1" applyProtection="1">
      <alignment horizontal="left" vertical="center"/>
    </xf>
    <xf numFmtId="0" fontId="0" fillId="0" borderId="2" xfId="0" applyFill="1" applyBorder="1" applyAlignment="1" applyProtection="1">
      <alignment vertical="center"/>
    </xf>
    <xf numFmtId="0" fontId="18" fillId="0" borderId="0" xfId="0" quotePrefix="1" applyFont="1" applyFill="1" applyBorder="1" applyAlignment="1" applyProtection="1">
      <alignment horizontal="left" vertical="center" wrapText="1"/>
    </xf>
    <xf numFmtId="0" fontId="15" fillId="0" borderId="0" xfId="0" applyFont="1" applyBorder="1" applyAlignment="1" applyProtection="1">
      <alignment horizontal="left" vertical="center"/>
    </xf>
    <xf numFmtId="49" fontId="15" fillId="0" borderId="0" xfId="0" quotePrefix="1" applyNumberFormat="1" applyFont="1" applyBorder="1" applyAlignment="1" applyProtection="1">
      <alignment horizontal="left" vertical="center"/>
    </xf>
    <xf numFmtId="0" fontId="15" fillId="0" borderId="0" xfId="0" quotePrefix="1" applyFont="1" applyFill="1" applyBorder="1" applyAlignment="1" applyProtection="1">
      <alignment horizontal="left" vertical="center"/>
    </xf>
    <xf numFmtId="0" fontId="11" fillId="0" borderId="0" xfId="0" applyFont="1"/>
    <xf numFmtId="0" fontId="12" fillId="0" borderId="0" xfId="0" quotePrefix="1" applyFont="1" applyBorder="1"/>
    <xf numFmtId="0" fontId="0" fillId="0" borderId="7" xfId="0" applyFill="1" applyBorder="1" applyAlignment="1">
      <alignment wrapText="1"/>
    </xf>
    <xf numFmtId="0" fontId="12" fillId="0" borderId="6" xfId="0" applyFont="1" applyBorder="1" applyAlignment="1">
      <alignment vertical="center"/>
    </xf>
    <xf numFmtId="0" fontId="0" fillId="0" borderId="7" xfId="0" applyFill="1" applyBorder="1" applyAlignment="1">
      <alignment vertical="center" wrapText="1"/>
    </xf>
    <xf numFmtId="0" fontId="12" fillId="0" borderId="9" xfId="0" applyFont="1" applyFill="1" applyBorder="1" applyAlignment="1">
      <alignment horizontal="left" vertical="center"/>
    </xf>
    <xf numFmtId="0" fontId="12" fillId="0" borderId="4" xfId="0" quotePrefix="1" applyFont="1" applyFill="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27"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2" fillId="3" borderId="53" xfId="0" applyFont="1" applyFill="1" applyBorder="1" applyAlignment="1">
      <alignment horizontal="center" vertical="center"/>
    </xf>
    <xf numFmtId="0" fontId="0" fillId="0" borderId="18" xfId="0" applyFill="1" applyBorder="1" applyAlignment="1">
      <alignment wrapText="1"/>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pplyProtection="1">
      <alignment horizontal="center"/>
    </xf>
    <xf numFmtId="0" fontId="12" fillId="0" borderId="0" xfId="0" applyFont="1" applyFill="1" applyBorder="1" applyAlignment="1" applyProtection="1">
      <alignment horizontal="left" wrapText="1"/>
    </xf>
    <xf numFmtId="0" fontId="14" fillId="0" borderId="18" xfId="0" applyFont="1" applyFill="1" applyBorder="1" applyAlignment="1" applyProtection="1"/>
    <xf numFmtId="170" fontId="11" fillId="0" borderId="0" xfId="0" applyNumberFormat="1" applyFont="1"/>
    <xf numFmtId="0" fontId="14" fillId="0" borderId="18" xfId="0" applyFont="1" applyBorder="1" applyAlignment="1">
      <alignment vertical="center"/>
    </xf>
    <xf numFmtId="166" fontId="14" fillId="0" borderId="17" xfId="0" applyNumberFormat="1" applyFont="1" applyBorder="1" applyAlignment="1">
      <alignment vertical="center"/>
    </xf>
    <xf numFmtId="166" fontId="12" fillId="0" borderId="16" xfId="0" applyNumberFormat="1" applyFont="1" applyBorder="1" applyAlignment="1">
      <alignment vertical="center"/>
    </xf>
    <xf numFmtId="0" fontId="12" fillId="0" borderId="0" xfId="0" applyFont="1" applyAlignment="1">
      <alignment vertical="center"/>
    </xf>
    <xf numFmtId="164" fontId="12" fillId="0" borderId="0" xfId="1" applyFont="1" applyAlignment="1">
      <alignment vertical="center"/>
    </xf>
    <xf numFmtId="0" fontId="0" fillId="0" borderId="0" xfId="0" applyAlignment="1">
      <alignment horizontal="right" vertical="center"/>
    </xf>
    <xf numFmtId="0" fontId="13" fillId="0" borderId="0" xfId="0" applyFont="1" applyFill="1" applyBorder="1" applyAlignment="1" applyProtection="1">
      <alignment horizontal="left" vertical="center" wrapText="1"/>
    </xf>
    <xf numFmtId="0" fontId="12" fillId="0" borderId="4" xfId="0" applyFont="1" applyFill="1" applyBorder="1" applyAlignment="1" applyProtection="1">
      <alignment horizontal="left" vertical="center"/>
    </xf>
    <xf numFmtId="0" fontId="13" fillId="0" borderId="25" xfId="0" applyFont="1" applyFill="1" applyBorder="1" applyAlignment="1" applyProtection="1">
      <alignment horizontal="left" vertical="center"/>
    </xf>
    <xf numFmtId="49" fontId="14" fillId="0" borderId="22" xfId="0" applyNumberFormat="1" applyFont="1" applyFill="1" applyBorder="1" applyAlignment="1" applyProtection="1">
      <alignment horizontal="center" vertical="center"/>
    </xf>
    <xf numFmtId="49" fontId="14" fillId="0" borderId="18" xfId="0" applyNumberFormat="1" applyFont="1" applyFill="1" applyBorder="1" applyAlignment="1" applyProtection="1">
      <alignment horizontal="center" vertical="center"/>
    </xf>
    <xf numFmtId="49" fontId="14" fillId="0" borderId="16" xfId="0" applyNumberFormat="1" applyFont="1" applyFill="1" applyBorder="1" applyAlignment="1" applyProtection="1">
      <alignment horizontal="center" vertical="center" wrapText="1"/>
    </xf>
    <xf numFmtId="49" fontId="14" fillId="0" borderId="18" xfId="0" applyNumberFormat="1" applyFont="1" applyFill="1" applyBorder="1" applyAlignment="1" applyProtection="1">
      <alignment horizontal="center" vertical="center" wrapText="1"/>
    </xf>
    <xf numFmtId="49" fontId="12" fillId="0" borderId="17" xfId="0" applyNumberFormat="1" applyFont="1" applyFill="1" applyBorder="1" applyAlignment="1" applyProtection="1">
      <alignment vertical="center" wrapText="1"/>
    </xf>
    <xf numFmtId="49" fontId="12" fillId="0" borderId="16" xfId="0" applyNumberFormat="1" applyFont="1" applyFill="1" applyBorder="1" applyAlignment="1" applyProtection="1">
      <alignment vertical="center" wrapText="1"/>
    </xf>
    <xf numFmtId="49" fontId="12" fillId="0" borderId="18" xfId="0" applyNumberFormat="1" applyFont="1" applyFill="1" applyBorder="1" applyAlignment="1" applyProtection="1">
      <alignment vertical="center" wrapText="1"/>
    </xf>
    <xf numFmtId="0" fontId="12" fillId="0" borderId="0" xfId="0" applyFont="1" applyFill="1" applyBorder="1" applyAlignment="1" applyProtection="1">
      <alignment horizontal="left"/>
    </xf>
    <xf numFmtId="0" fontId="12" fillId="0" borderId="8" xfId="0" applyFont="1" applyFill="1" applyBorder="1" applyAlignment="1" applyProtection="1">
      <alignment horizontal="left" vertical="center"/>
    </xf>
    <xf numFmtId="0" fontId="26" fillId="0" borderId="0" xfId="0" applyFont="1" applyBorder="1" applyAlignment="1" applyProtection="1">
      <alignment horizontal="center" vertical="center"/>
    </xf>
    <xf numFmtId="49" fontId="22" fillId="3" borderId="6" xfId="0" applyNumberFormat="1" applyFont="1" applyFill="1" applyBorder="1" applyAlignment="1" applyProtection="1">
      <alignment horizontal="center" vertical="center"/>
    </xf>
    <xf numFmtId="0" fontId="12" fillId="0" borderId="51"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6" fillId="0" borderId="0" xfId="0" applyFont="1" applyFill="1" applyBorder="1" applyAlignment="1" applyProtection="1">
      <alignment vertical="center"/>
    </xf>
    <xf numFmtId="0" fontId="13" fillId="0" borderId="1" xfId="0" applyFont="1" applyBorder="1" applyAlignment="1" applyProtection="1">
      <alignment vertical="center"/>
    </xf>
    <xf numFmtId="0" fontId="16" fillId="0" borderId="0" xfId="0" applyFont="1" applyBorder="1" applyAlignment="1" applyProtection="1">
      <alignment horizontal="center" vertical="center"/>
    </xf>
    <xf numFmtId="0" fontId="1" fillId="0" borderId="0" xfId="0" applyFont="1" applyBorder="1" applyAlignment="1" applyProtection="1">
      <alignment vertical="center"/>
    </xf>
    <xf numFmtId="0" fontId="13" fillId="0" borderId="0" xfId="0" applyFont="1" applyAlignment="1" applyProtection="1">
      <alignment vertical="center"/>
    </xf>
    <xf numFmtId="0" fontId="13" fillId="0" borderId="0" xfId="0" applyFont="1" applyBorder="1" applyAlignment="1" applyProtection="1">
      <alignment horizontal="right" vertical="center"/>
    </xf>
    <xf numFmtId="0" fontId="13" fillId="0" borderId="27" xfId="0" applyFont="1" applyBorder="1" applyAlignment="1" applyProtection="1">
      <alignment vertical="center"/>
    </xf>
    <xf numFmtId="0" fontId="16" fillId="0" borderId="25" xfId="0" applyFont="1" applyBorder="1" applyAlignment="1" applyProtection="1">
      <alignment horizontal="center" vertical="center"/>
    </xf>
    <xf numFmtId="0" fontId="26" fillId="0" borderId="1" xfId="0" applyFont="1" applyBorder="1" applyAlignment="1" applyProtection="1">
      <alignment horizontal="center" vertical="center"/>
    </xf>
    <xf numFmtId="0" fontId="14" fillId="0" borderId="0" xfId="0" applyFont="1" applyFill="1" applyBorder="1" applyAlignment="1" applyProtection="1">
      <alignment vertical="center" wrapText="1"/>
    </xf>
    <xf numFmtId="0" fontId="12" fillId="2" borderId="0" xfId="0" applyFont="1" applyFill="1" applyBorder="1" applyAlignment="1" applyProtection="1">
      <alignment vertical="center"/>
    </xf>
    <xf numFmtId="0" fontId="12" fillId="0" borderId="4" xfId="0" applyFont="1" applyFill="1" applyBorder="1" applyAlignment="1" applyProtection="1">
      <alignment horizontal="center" vertical="center"/>
    </xf>
    <xf numFmtId="0" fontId="12" fillId="2" borderId="0" xfId="0" applyFont="1" applyFill="1" applyBorder="1" applyAlignment="1" applyProtection="1"/>
    <xf numFmtId="0" fontId="13" fillId="0" borderId="0" xfId="0" applyFont="1" applyFill="1" applyBorder="1" applyAlignment="1" applyProtection="1">
      <alignment vertical="center"/>
    </xf>
    <xf numFmtId="0" fontId="12" fillId="0" borderId="0" xfId="0" applyFont="1" applyAlignment="1" applyProtection="1"/>
    <xf numFmtId="170" fontId="14" fillId="0" borderId="0" xfId="0" applyNumberFormat="1" applyFont="1" applyFill="1" applyBorder="1" applyAlignment="1" applyProtection="1">
      <alignment vertical="center"/>
    </xf>
    <xf numFmtId="0" fontId="12" fillId="0" borderId="17" xfId="0" applyFont="1" applyFill="1" applyBorder="1" applyAlignment="1" applyProtection="1">
      <alignment horizontal="left" indent="1"/>
    </xf>
    <xf numFmtId="0" fontId="14" fillId="0" borderId="7" xfId="0" applyFont="1" applyFill="1" applyBorder="1" applyAlignment="1" applyProtection="1">
      <alignment horizontal="center" vertical="center"/>
    </xf>
    <xf numFmtId="167" fontId="12" fillId="0" borderId="6" xfId="0" applyNumberFormat="1" applyFont="1" applyFill="1" applyBorder="1" applyAlignment="1" applyProtection="1">
      <alignment vertical="center" wrapText="1"/>
    </xf>
    <xf numFmtId="167" fontId="12" fillId="0" borderId="0" xfId="0" applyNumberFormat="1" applyFont="1" applyFill="1" applyBorder="1" applyAlignment="1" applyProtection="1">
      <alignment vertical="center" wrapText="1"/>
    </xf>
    <xf numFmtId="167" fontId="12" fillId="0" borderId="7" xfId="0" applyNumberFormat="1" applyFont="1" applyFill="1" applyBorder="1" applyAlignment="1" applyProtection="1">
      <alignment vertical="center" wrapText="1"/>
    </xf>
    <xf numFmtId="0" fontId="12" fillId="0" borderId="0" xfId="0" applyFont="1" applyBorder="1" applyAlignment="1" applyProtection="1"/>
    <xf numFmtId="0" fontId="12" fillId="2" borderId="6" xfId="0" applyFont="1" applyFill="1" applyBorder="1" applyAlignment="1" applyProtection="1">
      <alignment vertical="center"/>
    </xf>
    <xf numFmtId="0" fontId="14" fillId="2" borderId="0"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167" fontId="12" fillId="2" borderId="6" xfId="0" applyNumberFormat="1" applyFont="1" applyFill="1" applyBorder="1" applyAlignment="1" applyProtection="1">
      <alignment vertical="center" wrapText="1"/>
    </xf>
    <xf numFmtId="167" fontId="12" fillId="2" borderId="0" xfId="0" applyNumberFormat="1" applyFont="1" applyFill="1" applyBorder="1" applyAlignment="1" applyProtection="1">
      <alignment vertical="center" wrapText="1"/>
    </xf>
    <xf numFmtId="0" fontId="14" fillId="2" borderId="2" xfId="0" applyFont="1" applyFill="1" applyBorder="1" applyAlignment="1" applyProtection="1">
      <alignment vertical="center" wrapText="1"/>
    </xf>
    <xf numFmtId="0" fontId="12" fillId="0" borderId="9" xfId="0" applyFont="1" applyFill="1" applyBorder="1" applyAlignment="1" applyProtection="1">
      <alignment vertical="center"/>
    </xf>
    <xf numFmtId="0" fontId="14" fillId="0" borderId="4"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167" fontId="12" fillId="0" borderId="9" xfId="0" applyNumberFormat="1" applyFont="1" applyFill="1" applyBorder="1" applyAlignment="1" applyProtection="1">
      <alignment vertical="center" wrapText="1"/>
    </xf>
    <xf numFmtId="167" fontId="12" fillId="0" borderId="4" xfId="0" applyNumberFormat="1" applyFont="1" applyFill="1" applyBorder="1" applyAlignment="1" applyProtection="1">
      <alignment vertical="center" wrapText="1"/>
    </xf>
    <xf numFmtId="0" fontId="13" fillId="0" borderId="4" xfId="0" applyFont="1" applyFill="1" applyBorder="1" applyAlignment="1" applyProtection="1">
      <alignment vertical="center"/>
    </xf>
    <xf numFmtId="49" fontId="12" fillId="0" borderId="6" xfId="0" applyNumberFormat="1" applyFont="1" applyFill="1" applyBorder="1" applyAlignment="1" applyProtection="1">
      <alignment vertical="center" wrapText="1"/>
    </xf>
    <xf numFmtId="49" fontId="12" fillId="0" borderId="0" xfId="0" applyNumberFormat="1" applyFont="1" applyFill="1" applyBorder="1" applyAlignment="1" applyProtection="1">
      <alignment vertical="center" wrapText="1"/>
    </xf>
    <xf numFmtId="0" fontId="12" fillId="2" borderId="0" xfId="0" applyFont="1" applyFill="1" applyBorder="1" applyAlignment="1" applyProtection="1">
      <alignment horizontal="center" vertical="center"/>
    </xf>
    <xf numFmtId="49" fontId="12" fillId="2" borderId="6" xfId="0" applyNumberFormat="1" applyFont="1" applyFill="1" applyBorder="1" applyAlignment="1" applyProtection="1">
      <alignment vertical="center" wrapText="1"/>
    </xf>
    <xf numFmtId="49" fontId="12" fillId="2" borderId="0" xfId="0" applyNumberFormat="1" applyFont="1" applyFill="1" applyBorder="1" applyAlignment="1" applyProtection="1">
      <alignment vertical="center" wrapText="1"/>
    </xf>
    <xf numFmtId="49" fontId="14" fillId="2" borderId="6" xfId="0" applyNumberFormat="1" applyFont="1" applyFill="1" applyBorder="1" applyAlignment="1" applyProtection="1">
      <alignment vertical="center" wrapText="1"/>
    </xf>
    <xf numFmtId="49" fontId="14" fillId="2" borderId="0" xfId="0" applyNumberFormat="1" applyFont="1" applyFill="1" applyBorder="1" applyAlignment="1" applyProtection="1">
      <alignment vertical="center" wrapText="1"/>
    </xf>
    <xf numFmtId="0" fontId="13" fillId="0" borderId="4" xfId="0" applyFont="1" applyBorder="1" applyAlignment="1" applyProtection="1">
      <alignment horizontal="left" vertical="center"/>
    </xf>
    <xf numFmtId="0" fontId="16" fillId="0" borderId="4" xfId="0" applyFont="1" applyBorder="1" applyAlignment="1" applyProtection="1">
      <alignment horizontal="center" vertical="center"/>
    </xf>
    <xf numFmtId="0" fontId="13" fillId="0" borderId="4" xfId="0" applyFont="1" applyBorder="1" applyAlignment="1" applyProtection="1">
      <alignment horizontal="left" vertical="center" wrapText="1"/>
    </xf>
    <xf numFmtId="0" fontId="13" fillId="0" borderId="4" xfId="0" applyFont="1" applyBorder="1" applyAlignment="1" applyProtection="1">
      <alignment vertical="center" wrapText="1"/>
    </xf>
    <xf numFmtId="49" fontId="23" fillId="3" borderId="6" xfId="0" applyNumberFormat="1" applyFont="1" applyFill="1" applyBorder="1" applyAlignment="1" applyProtection="1">
      <alignment horizontal="center" vertical="center"/>
    </xf>
    <xf numFmtId="0" fontId="0" fillId="0" borderId="22" xfId="0" applyBorder="1" applyAlignment="1" applyProtection="1">
      <alignment vertical="center" wrapText="1"/>
    </xf>
    <xf numFmtId="0" fontId="0" fillId="0" borderId="16" xfId="0" applyFill="1" applyBorder="1" applyAlignment="1" applyProtection="1"/>
    <xf numFmtId="0" fontId="0" fillId="0" borderId="18" xfId="0" applyFill="1" applyBorder="1" applyAlignment="1" applyProtection="1"/>
    <xf numFmtId="0" fontId="0" fillId="0" borderId="0" xfId="0" applyFill="1" applyBorder="1" applyAlignment="1" applyProtection="1">
      <alignment horizontal="center" vertical="center"/>
    </xf>
    <xf numFmtId="0" fontId="12" fillId="0" borderId="0" xfId="0" applyFont="1" applyFill="1" applyAlignment="1" applyProtection="1"/>
    <xf numFmtId="0" fontId="12" fillId="0" borderId="0" xfId="0" applyFont="1" applyFill="1" applyAlignment="1" applyProtection="1">
      <alignment vertical="center"/>
    </xf>
    <xf numFmtId="0" fontId="12" fillId="0" borderId="7" xfId="0" quotePrefix="1" applyFont="1" applyFill="1" applyBorder="1" applyAlignment="1" applyProtection="1">
      <alignment horizontal="right"/>
    </xf>
    <xf numFmtId="0" fontId="0" fillId="0" borderId="23" xfId="0" applyBorder="1" applyAlignment="1" applyProtection="1">
      <alignment vertical="center" wrapText="1"/>
    </xf>
    <xf numFmtId="0" fontId="0" fillId="0" borderId="0" xfId="0" applyFill="1" applyBorder="1" applyAlignment="1" applyProtection="1"/>
    <xf numFmtId="0" fontId="0" fillId="0" borderId="7" xfId="0" applyFill="1" applyBorder="1" applyAlignment="1" applyProtection="1"/>
    <xf numFmtId="49" fontId="12" fillId="0" borderId="4" xfId="0" applyNumberFormat="1" applyFont="1" applyFill="1" applyBorder="1" applyAlignment="1" applyProtection="1"/>
    <xf numFmtId="0" fontId="12" fillId="0" borderId="16" xfId="0" applyFont="1" applyFill="1" applyBorder="1" applyAlignment="1" applyProtection="1">
      <alignment vertical="center"/>
    </xf>
    <xf numFmtId="0" fontId="0" fillId="0" borderId="4" xfId="0" applyFill="1" applyBorder="1" applyAlignment="1" applyProtection="1"/>
    <xf numFmtId="0" fontId="14" fillId="0" borderId="0" xfId="0" applyFont="1" applyBorder="1" applyAlignment="1" applyProtection="1">
      <alignment horizontal="right" wrapText="1"/>
    </xf>
    <xf numFmtId="0" fontId="14" fillId="0" borderId="0" xfId="0" applyFont="1" applyBorder="1" applyAlignment="1" applyProtection="1">
      <alignment horizontal="left" wrapText="1" indent="1"/>
    </xf>
    <xf numFmtId="0" fontId="13" fillId="0" borderId="0" xfId="0" applyFont="1" applyBorder="1" applyAlignment="1" applyProtection="1">
      <alignment horizontal="left" vertical="center" indent="1"/>
    </xf>
    <xf numFmtId="0" fontId="16" fillId="0" borderId="0" xfId="0" applyFont="1" applyBorder="1" applyAlignment="1" applyProtection="1">
      <alignment vertical="center"/>
    </xf>
    <xf numFmtId="0" fontId="0" fillId="0" borderId="0" xfId="0" applyAlignment="1" applyProtection="1"/>
    <xf numFmtId="0" fontId="14" fillId="0" borderId="2" xfId="0" applyFont="1" applyBorder="1" applyAlignment="1" applyProtection="1">
      <alignment horizontal="center" vertical="center"/>
    </xf>
    <xf numFmtId="0" fontId="13" fillId="0" borderId="2" xfId="0" applyFont="1" applyBorder="1" applyAlignment="1" applyProtection="1">
      <alignment vertical="center" wrapText="1"/>
    </xf>
    <xf numFmtId="0" fontId="13" fillId="0" borderId="25" xfId="0" applyFont="1" applyBorder="1" applyAlignment="1" applyProtection="1">
      <alignment horizontal="left" vertical="center" indent="1"/>
    </xf>
    <xf numFmtId="0" fontId="12" fillId="0" borderId="25" xfId="0" applyFont="1" applyBorder="1" applyAlignment="1" applyProtection="1">
      <alignment horizontal="left" vertical="center" wrapText="1"/>
    </xf>
    <xf numFmtId="0" fontId="13" fillId="0" borderId="26" xfId="0" applyFont="1" applyBorder="1" applyAlignment="1" applyProtection="1">
      <alignment vertical="center" wrapText="1"/>
    </xf>
    <xf numFmtId="0" fontId="12" fillId="0" borderId="0" xfId="0" applyFont="1" applyAlignment="1" applyProtection="1">
      <alignment horizontal="right" vertical="top"/>
    </xf>
    <xf numFmtId="49" fontId="12" fillId="0" borderId="0" xfId="0" applyNumberFormat="1" applyFont="1" applyFill="1" applyBorder="1" applyAlignment="1" applyProtection="1">
      <alignment horizontal="right" vertical="center"/>
    </xf>
    <xf numFmtId="0" fontId="14" fillId="0" borderId="16" xfId="0" applyFont="1" applyFill="1" applyBorder="1" applyAlignment="1" applyProtection="1">
      <alignment vertical="center"/>
    </xf>
    <xf numFmtId="0" fontId="0" fillId="0" borderId="25" xfId="0" quotePrefix="1" applyBorder="1" applyAlignment="1" applyProtection="1"/>
    <xf numFmtId="0" fontId="0" fillId="0" borderId="26" xfId="0" quotePrefix="1" applyBorder="1" applyAlignment="1" applyProtection="1"/>
    <xf numFmtId="0" fontId="0" fillId="0" borderId="28" xfId="0" applyBorder="1" applyProtection="1"/>
    <xf numFmtId="0" fontId="0" fillId="0" borderId="30" xfId="0" applyBorder="1" applyProtection="1"/>
    <xf numFmtId="0" fontId="0" fillId="0" borderId="30" xfId="0" applyBorder="1" applyAlignment="1" applyProtection="1">
      <alignment horizontal="center"/>
    </xf>
    <xf numFmtId="0" fontId="0" fillId="0" borderId="29" xfId="0" applyBorder="1" applyProtection="1"/>
    <xf numFmtId="0" fontId="14" fillId="0" borderId="0" xfId="0" applyFont="1" applyProtection="1"/>
    <xf numFmtId="0" fontId="14" fillId="0" borderId="1" xfId="0" applyFont="1" applyBorder="1" applyProtection="1"/>
    <xf numFmtId="0" fontId="14" fillId="0" borderId="2" xfId="0" applyFont="1" applyBorder="1" applyProtection="1"/>
    <xf numFmtId="49" fontId="22" fillId="4" borderId="9" xfId="0" applyNumberFormat="1" applyFont="1" applyFill="1" applyBorder="1" applyAlignment="1" applyProtection="1">
      <alignment horizontal="center" vertical="center"/>
    </xf>
    <xf numFmtId="166" fontId="12" fillId="0" borderId="17" xfId="0" applyNumberFormat="1" applyFont="1" applyFill="1" applyBorder="1" applyAlignment="1" applyProtection="1"/>
    <xf numFmtId="166" fontId="12" fillId="0" borderId="16" xfId="0" applyNumberFormat="1" applyFont="1" applyFill="1" applyBorder="1" applyAlignment="1" applyProtection="1"/>
    <xf numFmtId="166" fontId="12" fillId="0" borderId="18" xfId="0" applyNumberFormat="1" applyFont="1" applyFill="1" applyBorder="1" applyAlignment="1" applyProtection="1"/>
    <xf numFmtId="0" fontId="12" fillId="0" borderId="2" xfId="0" applyFont="1" applyFill="1" applyBorder="1" applyProtection="1"/>
    <xf numFmtId="166" fontId="12" fillId="0" borderId="9" xfId="0" applyNumberFormat="1" applyFont="1" applyFill="1" applyBorder="1" applyAlignment="1" applyProtection="1"/>
    <xf numFmtId="166" fontId="12" fillId="0" borderId="4" xfId="0" applyNumberFormat="1" applyFont="1" applyFill="1" applyBorder="1" applyAlignment="1" applyProtection="1"/>
    <xf numFmtId="166" fontId="12" fillId="0" borderId="8" xfId="0" applyNumberFormat="1" applyFont="1" applyFill="1" applyBorder="1" applyAlignment="1" applyProtection="1"/>
    <xf numFmtId="0" fontId="12" fillId="0" borderId="1" xfId="0" applyFont="1" applyBorder="1" applyAlignment="1" applyProtection="1"/>
    <xf numFmtId="0" fontId="12" fillId="0" borderId="10" xfId="0" applyFont="1" applyFill="1" applyBorder="1" applyAlignment="1" applyProtection="1">
      <alignment horizontal="center" wrapText="1"/>
    </xf>
    <xf numFmtId="167" fontId="12" fillId="0" borderId="17" xfId="0" applyNumberFormat="1" applyFont="1" applyFill="1" applyBorder="1" applyAlignment="1" applyProtection="1"/>
    <xf numFmtId="0" fontId="12" fillId="0" borderId="2" xfId="0" applyFont="1" applyFill="1" applyBorder="1" applyAlignment="1" applyProtection="1"/>
    <xf numFmtId="0" fontId="12" fillId="0" borderId="0" xfId="0" applyFont="1" applyAlignment="1" applyProtection="1">
      <alignment vertical="center"/>
    </xf>
    <xf numFmtId="0" fontId="12" fillId="0" borderId="1" xfId="0" applyFont="1" applyBorder="1" applyAlignment="1" applyProtection="1">
      <alignment vertical="center"/>
    </xf>
    <xf numFmtId="0" fontId="12" fillId="0" borderId="23" xfId="0" applyFont="1" applyFill="1" applyBorder="1" applyAlignment="1" applyProtection="1">
      <alignment horizontal="center" vertical="center" wrapText="1"/>
    </xf>
    <xf numFmtId="167" fontId="12" fillId="0" borderId="9" xfId="0" applyNumberFormat="1" applyFont="1" applyFill="1" applyBorder="1" applyAlignment="1" applyProtection="1">
      <alignment vertical="center"/>
    </xf>
    <xf numFmtId="166" fontId="12" fillId="0" borderId="9" xfId="0" applyNumberFormat="1" applyFont="1" applyFill="1" applyBorder="1" applyAlignment="1" applyProtection="1">
      <alignment vertical="center"/>
    </xf>
    <xf numFmtId="0" fontId="12" fillId="0" borderId="2" xfId="0" applyFont="1" applyFill="1" applyBorder="1" applyAlignment="1" applyProtection="1">
      <alignment vertical="center"/>
    </xf>
    <xf numFmtId="0" fontId="12" fillId="0" borderId="10" xfId="0" applyFont="1" applyFill="1" applyBorder="1" applyAlignment="1" applyProtection="1">
      <alignment horizontal="center" vertical="center" wrapText="1"/>
    </xf>
    <xf numFmtId="166" fontId="12" fillId="0" borderId="6" xfId="0" applyNumberFormat="1" applyFont="1" applyFill="1" applyBorder="1" applyAlignment="1" applyProtection="1">
      <alignment vertical="center"/>
    </xf>
    <xf numFmtId="169" fontId="12" fillId="0" borderId="6" xfId="0" applyNumberFormat="1" applyFont="1" applyFill="1" applyBorder="1" applyAlignment="1" applyProtection="1">
      <alignment vertical="center"/>
    </xf>
    <xf numFmtId="169" fontId="12" fillId="0" borderId="9" xfId="0" applyNumberFormat="1" applyFont="1" applyFill="1" applyBorder="1" applyAlignment="1" applyProtection="1">
      <alignment vertical="center"/>
    </xf>
    <xf numFmtId="169" fontId="12" fillId="0" borderId="17" xfId="0" applyNumberFormat="1" applyFont="1" applyFill="1" applyBorder="1" applyAlignment="1" applyProtection="1">
      <alignment vertical="center"/>
    </xf>
    <xf numFmtId="49" fontId="12" fillId="0" borderId="10" xfId="0" applyNumberFormat="1"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2" fillId="0" borderId="16" xfId="0" applyFont="1" applyFill="1" applyBorder="1" applyAlignment="1" applyProtection="1">
      <alignment horizontal="left" vertical="center"/>
    </xf>
    <xf numFmtId="0" fontId="12" fillId="0" borderId="18" xfId="0" applyFont="1" applyFill="1" applyBorder="1" applyAlignment="1" applyProtection="1">
      <alignment horizontal="left" vertical="center"/>
    </xf>
    <xf numFmtId="166" fontId="12" fillId="0" borderId="16" xfId="0" applyNumberFormat="1" applyFont="1" applyFill="1" applyBorder="1" applyAlignment="1" applyProtection="1">
      <alignment vertical="center"/>
    </xf>
    <xf numFmtId="171" fontId="14" fillId="0" borderId="16" xfId="1" applyNumberFormat="1" applyFont="1" applyFill="1" applyBorder="1" applyAlignment="1" applyProtection="1">
      <alignment vertical="center"/>
    </xf>
    <xf numFmtId="171" fontId="14" fillId="0" borderId="18" xfId="1" applyNumberFormat="1" applyFont="1" applyFill="1" applyBorder="1" applyAlignment="1" applyProtection="1">
      <alignment vertical="center"/>
    </xf>
    <xf numFmtId="167" fontId="12" fillId="0" borderId="6" xfId="0" applyNumberFormat="1" applyFont="1" applyFill="1" applyBorder="1" applyAlignment="1" applyProtection="1">
      <alignment vertical="center"/>
    </xf>
    <xf numFmtId="0" fontId="12" fillId="0" borderId="9"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166" fontId="12" fillId="0" borderId="4" xfId="0" applyNumberFormat="1" applyFont="1" applyFill="1" applyBorder="1" applyAlignment="1" applyProtection="1">
      <alignment vertical="center"/>
    </xf>
    <xf numFmtId="171" fontId="12" fillId="0" borderId="4" xfId="1" applyNumberFormat="1" applyFont="1" applyFill="1" applyBorder="1" applyAlignment="1" applyProtection="1">
      <alignment vertical="center"/>
    </xf>
    <xf numFmtId="171" fontId="12" fillId="0" borderId="8" xfId="1" applyNumberFormat="1" applyFont="1" applyFill="1" applyBorder="1" applyAlignment="1" applyProtection="1">
      <alignment vertical="center"/>
    </xf>
    <xf numFmtId="171" fontId="14" fillId="0" borderId="4" xfId="1" applyNumberFormat="1" applyFont="1" applyFill="1" applyBorder="1" applyAlignment="1" applyProtection="1">
      <alignment vertical="center"/>
    </xf>
    <xf numFmtId="171" fontId="14" fillId="0" borderId="8" xfId="1" applyNumberFormat="1" applyFont="1" applyFill="1" applyBorder="1" applyAlignment="1" applyProtection="1">
      <alignment vertical="center"/>
    </xf>
    <xf numFmtId="0" fontId="14" fillId="0" borderId="1" xfId="0" applyFont="1" applyFill="1" applyBorder="1" applyAlignment="1" applyProtection="1">
      <alignment vertical="center" wrapText="1"/>
    </xf>
    <xf numFmtId="0" fontId="12" fillId="0" borderId="22" xfId="0" applyFont="1" applyFill="1" applyBorder="1" applyAlignment="1" applyProtection="1">
      <alignment horizontal="center" vertical="center" wrapText="1"/>
    </xf>
    <xf numFmtId="0" fontId="12" fillId="0" borderId="17" xfId="0" applyFont="1" applyFill="1" applyBorder="1" applyAlignment="1" applyProtection="1">
      <alignment horizontal="left" vertical="center"/>
    </xf>
    <xf numFmtId="166" fontId="12" fillId="0" borderId="18" xfId="0" applyNumberFormat="1" applyFont="1" applyFill="1" applyBorder="1" applyAlignment="1" applyProtection="1">
      <alignment vertical="center"/>
    </xf>
    <xf numFmtId="166" fontId="12" fillId="0" borderId="17" xfId="0" applyNumberFormat="1" applyFont="1" applyFill="1" applyBorder="1" applyAlignment="1" applyProtection="1">
      <alignment vertical="center"/>
    </xf>
    <xf numFmtId="166" fontId="12" fillId="0" borderId="0" xfId="0" applyNumberFormat="1" applyFont="1" applyFill="1" applyBorder="1" applyAlignment="1" applyProtection="1">
      <alignment vertical="center"/>
    </xf>
    <xf numFmtId="166" fontId="12" fillId="0" borderId="7" xfId="0" applyNumberFormat="1" applyFont="1" applyFill="1" applyBorder="1" applyAlignment="1" applyProtection="1">
      <alignment vertical="center"/>
    </xf>
    <xf numFmtId="0" fontId="12" fillId="0" borderId="23" xfId="0" applyFont="1" applyFill="1" applyBorder="1" applyAlignment="1" applyProtection="1">
      <alignment vertical="center" wrapText="1"/>
    </xf>
    <xf numFmtId="0" fontId="12" fillId="0" borderId="4" xfId="0" applyFont="1" applyFill="1" applyBorder="1" applyAlignment="1" applyProtection="1">
      <alignment vertical="center" wrapText="1"/>
    </xf>
    <xf numFmtId="166" fontId="12" fillId="0" borderId="8" xfId="0" applyNumberFormat="1" applyFont="1" applyFill="1" applyBorder="1" applyAlignment="1" applyProtection="1">
      <alignment vertical="center"/>
    </xf>
    <xf numFmtId="0" fontId="12" fillId="0" borderId="6" xfId="0" applyFont="1" applyFill="1" applyBorder="1" applyAlignment="1" applyProtection="1">
      <alignment horizontal="left" vertical="center"/>
    </xf>
    <xf numFmtId="0" fontId="12" fillId="0" borderId="16" xfId="0" applyFont="1" applyFill="1" applyBorder="1" applyAlignment="1" applyProtection="1">
      <alignment horizontal="center" vertical="center" wrapText="1"/>
    </xf>
    <xf numFmtId="164" fontId="12" fillId="0" borderId="0" xfId="1" applyFont="1" applyAlignment="1" applyProtection="1">
      <alignment vertical="center"/>
    </xf>
    <xf numFmtId="164" fontId="12" fillId="0" borderId="1" xfId="1" applyFont="1" applyBorder="1" applyAlignment="1" applyProtection="1">
      <alignment vertical="center"/>
    </xf>
    <xf numFmtId="164" fontId="12" fillId="0" borderId="4" xfId="1" applyFont="1" applyBorder="1" applyAlignment="1" applyProtection="1">
      <alignment vertical="center"/>
    </xf>
    <xf numFmtId="164" fontId="12" fillId="0" borderId="8" xfId="1" applyFont="1" applyBorder="1" applyAlignment="1" applyProtection="1">
      <alignment vertical="center"/>
    </xf>
    <xf numFmtId="164" fontId="12" fillId="0" borderId="9" xfId="1" applyFont="1" applyBorder="1" applyAlignment="1" applyProtection="1">
      <alignment vertical="center"/>
    </xf>
    <xf numFmtId="164" fontId="12" fillId="0" borderId="2" xfId="1" applyFont="1" applyBorder="1" applyAlignment="1" applyProtection="1">
      <alignment vertical="center"/>
    </xf>
    <xf numFmtId="0" fontId="12" fillId="0" borderId="25" xfId="0" applyFont="1" applyBorder="1" applyAlignment="1" applyProtection="1">
      <alignment horizontal="center" wrapText="1"/>
    </xf>
    <xf numFmtId="166" fontId="12" fillId="0" borderId="25" xfId="0" applyNumberFormat="1" applyFont="1" applyBorder="1" applyAlignment="1" applyProtection="1"/>
    <xf numFmtId="0" fontId="0" fillId="0" borderId="26" xfId="0" quotePrefix="1" applyBorder="1" applyAlignment="1" applyProtection="1">
      <alignment horizontal="right" vertical="center"/>
    </xf>
    <xf numFmtId="49" fontId="22" fillId="0" borderId="9" xfId="0" applyNumberFormat="1" applyFont="1" applyFill="1" applyBorder="1" applyAlignment="1" applyProtection="1">
      <alignment horizontal="center" vertical="center"/>
    </xf>
    <xf numFmtId="49" fontId="22" fillId="0" borderId="4" xfId="0" applyNumberFormat="1" applyFont="1" applyFill="1" applyBorder="1" applyAlignment="1" applyProtection="1">
      <alignment horizontal="center" vertical="center" wrapText="1"/>
    </xf>
    <xf numFmtId="49" fontId="22" fillId="0" borderId="8" xfId="0" applyNumberFormat="1" applyFont="1" applyFill="1" applyBorder="1" applyAlignment="1" applyProtection="1">
      <alignment horizontal="center" vertical="center" wrapText="1"/>
    </xf>
    <xf numFmtId="0" fontId="12" fillId="0" borderId="2" xfId="0" applyFont="1" applyBorder="1" applyAlignment="1" applyProtection="1">
      <alignment vertical="center"/>
    </xf>
    <xf numFmtId="49" fontId="12" fillId="0" borderId="23" xfId="0" applyNumberFormat="1" applyFont="1" applyFill="1" applyBorder="1" applyAlignment="1" applyProtection="1">
      <alignment horizontal="center" vertical="center" wrapText="1"/>
    </xf>
    <xf numFmtId="0" fontId="12" fillId="0" borderId="1" xfId="0" applyFont="1" applyFill="1" applyBorder="1" applyAlignment="1" applyProtection="1">
      <alignment vertical="center"/>
    </xf>
    <xf numFmtId="0" fontId="14" fillId="0" borderId="32" xfId="0" applyFont="1" applyFill="1" applyBorder="1" applyAlignment="1" applyProtection="1">
      <alignment vertical="center" wrapText="1"/>
    </xf>
    <xf numFmtId="0" fontId="12" fillId="0" borderId="32" xfId="0" applyFont="1" applyBorder="1" applyAlignment="1" applyProtection="1">
      <alignment vertical="center"/>
    </xf>
    <xf numFmtId="0" fontId="12" fillId="0" borderId="4" xfId="0" applyFont="1" applyBorder="1" applyAlignment="1" applyProtection="1">
      <alignment horizontal="center" vertical="center" wrapText="1"/>
    </xf>
    <xf numFmtId="166" fontId="12" fillId="0" borderId="4" xfId="0" applyNumberFormat="1" applyFont="1" applyBorder="1" applyAlignment="1" applyProtection="1">
      <alignment vertical="center"/>
    </xf>
    <xf numFmtId="0" fontId="12" fillId="0" borderId="17"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166" fontId="12" fillId="0" borderId="16" xfId="0" applyNumberFormat="1" applyFont="1" applyBorder="1" applyAlignment="1" applyProtection="1">
      <alignment vertical="center"/>
    </xf>
    <xf numFmtId="167" fontId="12" fillId="0" borderId="6" xfId="0" applyNumberFormat="1" applyFont="1" applyBorder="1" applyAlignment="1" applyProtection="1">
      <alignment vertical="center"/>
    </xf>
    <xf numFmtId="0" fontId="29" fillId="0" borderId="0" xfId="0" applyFont="1" applyBorder="1" applyAlignment="1" applyProtection="1">
      <alignment horizontal="center" vertical="center"/>
    </xf>
    <xf numFmtId="0" fontId="29" fillId="0" borderId="2" xfId="0" applyFont="1" applyBorder="1" applyAlignment="1" applyProtection="1">
      <alignment horizontal="center" vertical="center"/>
    </xf>
    <xf numFmtId="0" fontId="14" fillId="2" borderId="2" xfId="0" applyFont="1" applyFill="1" applyBorder="1" applyAlignment="1" applyProtection="1">
      <alignment horizontal="center" vertical="center" wrapText="1"/>
    </xf>
    <xf numFmtId="49" fontId="14" fillId="2" borderId="2" xfId="0" applyNumberFormat="1" applyFont="1" applyFill="1" applyBorder="1" applyAlignment="1" applyProtection="1">
      <alignment horizontal="center" vertical="center"/>
    </xf>
    <xf numFmtId="0" fontId="12" fillId="0" borderId="22" xfId="0" applyFont="1" applyBorder="1" applyAlignment="1" applyProtection="1">
      <alignment horizontal="center" vertical="center" wrapText="1"/>
    </xf>
    <xf numFmtId="0" fontId="12" fillId="0" borderId="16" xfId="0" applyFont="1" applyBorder="1" applyAlignment="1" applyProtection="1">
      <alignment vertical="center" wrapText="1"/>
    </xf>
    <xf numFmtId="0" fontId="12" fillId="0" borderId="18" xfId="0" applyFont="1" applyBorder="1" applyAlignment="1" applyProtection="1">
      <alignment vertical="center" wrapText="1"/>
    </xf>
    <xf numFmtId="0" fontId="12" fillId="0" borderId="2" xfId="0" applyFont="1" applyBorder="1" applyAlignment="1" applyProtection="1">
      <alignment vertical="center" wrapText="1"/>
    </xf>
    <xf numFmtId="0" fontId="12" fillId="0" borderId="0" xfId="0" applyFont="1" applyBorder="1" applyAlignment="1" applyProtection="1">
      <alignment vertical="center" wrapText="1"/>
    </xf>
    <xf numFmtId="0" fontId="12" fillId="0" borderId="7" xfId="0" applyFont="1" applyBorder="1" applyAlignment="1" applyProtection="1">
      <alignment vertical="center" wrapText="1"/>
    </xf>
    <xf numFmtId="0" fontId="12" fillId="0" borderId="0" xfId="0" applyFont="1" applyBorder="1" applyAlignment="1" applyProtection="1">
      <alignment horizontal="center" vertical="center" wrapText="1"/>
    </xf>
    <xf numFmtId="43" fontId="12" fillId="0" borderId="0" xfId="0" applyNumberFormat="1" applyFont="1" applyBorder="1" applyAlignment="1" applyProtection="1">
      <alignment vertical="center"/>
    </xf>
    <xf numFmtId="43" fontId="12" fillId="0" borderId="7" xfId="0" applyNumberFormat="1" applyFont="1" applyBorder="1" applyAlignment="1" applyProtection="1">
      <alignment vertical="center"/>
    </xf>
    <xf numFmtId="0" fontId="12" fillId="0" borderId="23"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8" xfId="0" applyFont="1" applyBorder="1" applyAlignment="1" applyProtection="1">
      <alignment vertical="center" wrapText="1"/>
    </xf>
    <xf numFmtId="43" fontId="12" fillId="0" borderId="4" xfId="0" applyNumberFormat="1" applyFont="1" applyBorder="1" applyAlignment="1" applyProtection="1">
      <alignment vertical="center" wrapText="1"/>
    </xf>
    <xf numFmtId="43" fontId="12" fillId="0" borderId="4" xfId="0" applyNumberFormat="1" applyFont="1" applyBorder="1" applyAlignment="1" applyProtection="1">
      <alignment horizontal="center" vertical="center" wrapText="1"/>
    </xf>
    <xf numFmtId="43" fontId="12" fillId="0" borderId="0" xfId="0" applyNumberFormat="1" applyFont="1" applyBorder="1" applyAlignment="1" applyProtection="1">
      <alignment vertical="center" wrapText="1"/>
    </xf>
    <xf numFmtId="43" fontId="12" fillId="0" borderId="7" xfId="0" applyNumberFormat="1" applyFont="1" applyBorder="1" applyAlignment="1" applyProtection="1">
      <alignment vertical="center" wrapText="1"/>
    </xf>
    <xf numFmtId="43" fontId="12" fillId="0" borderId="0" xfId="0" applyNumberFormat="1" applyFont="1" applyFill="1" applyBorder="1" applyAlignment="1" applyProtection="1">
      <alignment vertical="center" wrapText="1"/>
    </xf>
    <xf numFmtId="0" fontId="12" fillId="0" borderId="16" xfId="0" applyFont="1" applyFill="1" applyBorder="1" applyAlignment="1" applyProtection="1">
      <alignment vertical="center" wrapText="1"/>
    </xf>
    <xf numFmtId="43" fontId="12" fillId="0" borderId="4" xfId="0" applyNumberFormat="1" applyFont="1" applyFill="1" applyBorder="1" applyAlignment="1" applyProtection="1">
      <alignment vertical="center" wrapText="1"/>
    </xf>
    <xf numFmtId="43" fontId="12" fillId="0" borderId="8" xfId="0" applyNumberFormat="1" applyFont="1" applyBorder="1" applyAlignment="1" applyProtection="1">
      <alignment vertical="center" wrapText="1"/>
    </xf>
    <xf numFmtId="0" fontId="17" fillId="0" borderId="0" xfId="0" applyFont="1" applyBorder="1" applyAlignment="1" applyProtection="1"/>
    <xf numFmtId="0" fontId="13" fillId="0" borderId="0" xfId="0" applyFont="1" applyFill="1" applyBorder="1" applyAlignment="1" applyProtection="1">
      <alignment horizontal="left"/>
    </xf>
    <xf numFmtId="0" fontId="14" fillId="0" borderId="26" xfId="0" applyFont="1" applyBorder="1" applyAlignment="1" applyProtection="1">
      <alignment horizontal="center" vertical="center"/>
    </xf>
    <xf numFmtId="0" fontId="12" fillId="0" borderId="19" xfId="0" applyFont="1" applyBorder="1" applyProtection="1"/>
    <xf numFmtId="0" fontId="12" fillId="0" borderId="20" xfId="0" applyFont="1" applyBorder="1" applyProtection="1"/>
    <xf numFmtId="0" fontId="12" fillId="0" borderId="21" xfId="0" applyFont="1" applyBorder="1" applyProtection="1"/>
    <xf numFmtId="0" fontId="12" fillId="0" borderId="12" xfId="0" applyFont="1" applyBorder="1" applyProtection="1"/>
    <xf numFmtId="0" fontId="12" fillId="0" borderId="13" xfId="0" applyFont="1" applyBorder="1" applyProtection="1"/>
    <xf numFmtId="0" fontId="12" fillId="0" borderId="13" xfId="0" applyFont="1" applyBorder="1" applyAlignment="1" applyProtection="1">
      <alignment horizontal="left" vertical="center"/>
    </xf>
    <xf numFmtId="0" fontId="0" fillId="0" borderId="0" xfId="0" applyBorder="1" applyAlignment="1" applyProtection="1">
      <alignment horizontal="right"/>
    </xf>
    <xf numFmtId="0" fontId="12" fillId="0" borderId="14" xfId="0" applyFont="1" applyBorder="1" applyProtection="1"/>
    <xf numFmtId="0" fontId="12" fillId="0" borderId="11" xfId="0" applyFont="1" applyBorder="1" applyProtection="1"/>
    <xf numFmtId="0" fontId="12" fillId="0" borderId="15" xfId="0" applyFont="1" applyBorder="1" applyProtection="1"/>
    <xf numFmtId="0" fontId="15" fillId="0" borderId="20" xfId="0" applyFont="1" applyBorder="1" applyAlignment="1" applyProtection="1"/>
    <xf numFmtId="0" fontId="12" fillId="0" borderId="13" xfId="0" applyFont="1" applyFill="1" applyBorder="1" applyProtection="1"/>
    <xf numFmtId="0" fontId="14" fillId="5" borderId="3" xfId="0" quotePrefix="1" applyFont="1" applyFill="1" applyBorder="1" applyAlignment="1" applyProtection="1">
      <alignment vertical="center"/>
      <protection locked="0"/>
    </xf>
    <xf numFmtId="0" fontId="0" fillId="0" borderId="0" xfId="0" applyBorder="1" applyAlignment="1" applyProtection="1"/>
    <xf numFmtId="0" fontId="0" fillId="0" borderId="46" xfId="0" applyFill="1" applyBorder="1" applyProtection="1"/>
    <xf numFmtId="0" fontId="0" fillId="0" borderId="0" xfId="0" applyFill="1" applyBorder="1" applyProtection="1"/>
    <xf numFmtId="0" fontId="19" fillId="0" borderId="0" xfId="0" applyFont="1" applyFill="1" applyBorder="1" applyProtection="1"/>
    <xf numFmtId="0" fontId="0" fillId="0" borderId="47" xfId="0" applyFill="1" applyBorder="1" applyProtection="1"/>
    <xf numFmtId="0" fontId="0" fillId="0" borderId="31" xfId="0" applyBorder="1" applyProtection="1"/>
    <xf numFmtId="0" fontId="0" fillId="0" borderId="46" xfId="0" applyBorder="1" applyProtection="1"/>
    <xf numFmtId="0" fontId="19" fillId="0" borderId="0" xfId="0" applyFont="1" applyBorder="1" applyProtection="1"/>
    <xf numFmtId="0" fontId="0" fillId="0" borderId="47" xfId="0" applyBorder="1" applyProtection="1"/>
    <xf numFmtId="0" fontId="0" fillId="0" borderId="46" xfId="0" applyFill="1" applyBorder="1" applyAlignment="1" applyProtection="1">
      <alignment vertical="center"/>
    </xf>
    <xf numFmtId="0" fontId="13" fillId="0" borderId="0" xfId="0" applyFont="1" applyFill="1" applyBorder="1" applyAlignment="1" applyProtection="1">
      <alignment horizontal="center" vertical="center"/>
    </xf>
    <xf numFmtId="0" fontId="13" fillId="0" borderId="0" xfId="0" quotePrefix="1" applyFont="1" applyFill="1" applyBorder="1" applyAlignment="1" applyProtection="1">
      <alignment horizontal="center" vertical="center"/>
    </xf>
    <xf numFmtId="0" fontId="0" fillId="0" borderId="0" xfId="0" applyFill="1" applyBorder="1" applyAlignment="1" applyProtection="1">
      <alignment vertical="center"/>
    </xf>
    <xf numFmtId="0" fontId="0" fillId="0" borderId="47" xfId="0" applyFill="1" applyBorder="1" applyAlignment="1" applyProtection="1">
      <alignment vertical="center"/>
    </xf>
    <xf numFmtId="0" fontId="0" fillId="0" borderId="0" xfId="0" applyBorder="1" applyAlignment="1" applyProtection="1">
      <alignment vertical="center"/>
    </xf>
    <xf numFmtId="0" fontId="0" fillId="0" borderId="31" xfId="0" applyBorder="1" applyAlignment="1" applyProtection="1">
      <alignment vertical="center"/>
    </xf>
    <xf numFmtId="0" fontId="0" fillId="0" borderId="46" xfId="0" applyBorder="1" applyAlignment="1" applyProtection="1">
      <alignment vertical="center"/>
    </xf>
    <xf numFmtId="0" fontId="0" fillId="0" borderId="47" xfId="0" applyBorder="1" applyAlignment="1" applyProtection="1">
      <alignment vertical="center"/>
    </xf>
    <xf numFmtId="0" fontId="11" fillId="0" borderId="0" xfId="0" applyFont="1" applyFill="1" applyBorder="1" applyAlignment="1" applyProtection="1">
      <alignment vertical="center"/>
    </xf>
    <xf numFmtId="0" fontId="11" fillId="0" borderId="0" xfId="0" applyFont="1" applyBorder="1" applyAlignment="1" applyProtection="1">
      <alignment vertical="center"/>
    </xf>
    <xf numFmtId="0" fontId="11" fillId="0" borderId="47" xfId="0" applyFont="1" applyBorder="1" applyAlignment="1" applyProtection="1">
      <alignment vertical="center"/>
    </xf>
    <xf numFmtId="0" fontId="11" fillId="0" borderId="0" xfId="0" applyFont="1" applyFill="1" applyBorder="1" applyAlignment="1" applyProtection="1">
      <alignment horizontal="center"/>
    </xf>
    <xf numFmtId="0" fontId="11" fillId="0" borderId="0" xfId="0" applyFont="1" applyBorder="1" applyAlignment="1" applyProtection="1">
      <alignment horizontal="center"/>
    </xf>
    <xf numFmtId="0" fontId="11" fillId="0" borderId="47" xfId="0" applyFont="1" applyBorder="1" applyAlignment="1" applyProtection="1">
      <alignment horizontal="center"/>
    </xf>
    <xf numFmtId="0" fontId="0" fillId="2" borderId="47" xfId="0" applyFill="1" applyBorder="1" applyProtection="1"/>
    <xf numFmtId="0" fontId="0" fillId="2" borderId="0" xfId="0" applyFill="1" applyBorder="1" applyProtection="1"/>
    <xf numFmtId="0" fontId="13" fillId="2" borderId="0" xfId="0" applyFont="1" applyFill="1" applyBorder="1" applyProtection="1"/>
    <xf numFmtId="0" fontId="0" fillId="0" borderId="46" xfId="0" applyFill="1" applyBorder="1" applyAlignment="1" applyProtection="1"/>
    <xf numFmtId="0" fontId="13" fillId="0" borderId="0" xfId="0" applyFont="1" applyFill="1" applyBorder="1" applyAlignment="1" applyProtection="1">
      <alignment vertical="top"/>
    </xf>
    <xf numFmtId="0" fontId="0" fillId="0" borderId="47" xfId="0" applyFill="1" applyBorder="1" applyAlignment="1" applyProtection="1"/>
    <xf numFmtId="0" fontId="0" fillId="0" borderId="46" xfId="0" applyBorder="1" applyAlignment="1" applyProtection="1"/>
    <xf numFmtId="0" fontId="0" fillId="0" borderId="47" xfId="0" applyBorder="1" applyAlignment="1" applyProtection="1"/>
    <xf numFmtId="0" fontId="28" fillId="0" borderId="0" xfId="0" applyFont="1" applyFill="1" applyBorder="1" applyProtection="1"/>
    <xf numFmtId="0" fontId="28" fillId="0" borderId="47" xfId="0" applyFont="1" applyFill="1" applyBorder="1" applyProtection="1"/>
    <xf numFmtId="0" fontId="28" fillId="0" borderId="0" xfId="0" applyFont="1" applyBorder="1" applyProtection="1"/>
    <xf numFmtId="0" fontId="28" fillId="0" borderId="31" xfId="0" applyFont="1" applyBorder="1" applyProtection="1"/>
    <xf numFmtId="0" fontId="28" fillId="0" borderId="46" xfId="0" applyFont="1" applyBorder="1" applyProtection="1"/>
    <xf numFmtId="0" fontId="28" fillId="2" borderId="0" xfId="0" applyFont="1" applyFill="1" applyBorder="1" applyProtection="1"/>
    <xf numFmtId="0" fontId="13" fillId="0" borderId="0" xfId="0" applyFont="1" applyFill="1" applyBorder="1" applyAlignment="1" applyProtection="1">
      <alignment vertical="center" wrapText="1"/>
    </xf>
    <xf numFmtId="0" fontId="12" fillId="0" borderId="46" xfId="0" applyFont="1" applyFill="1" applyBorder="1" applyProtection="1"/>
    <xf numFmtId="0" fontId="12" fillId="0" borderId="47" xfId="0" applyFont="1" applyFill="1" applyBorder="1" applyProtection="1"/>
    <xf numFmtId="0" fontId="12" fillId="0" borderId="31" xfId="0" applyFont="1" applyFill="1" applyBorder="1" applyProtection="1"/>
    <xf numFmtId="0" fontId="20" fillId="0" borderId="0" xfId="0" applyFont="1" applyFill="1" applyBorder="1" applyAlignment="1" applyProtection="1"/>
    <xf numFmtId="0" fontId="20" fillId="0" borderId="47" xfId="0" applyFont="1" applyFill="1" applyBorder="1" applyAlignment="1" applyProtection="1"/>
    <xf numFmtId="0" fontId="12" fillId="0" borderId="47" xfId="0" applyFont="1" applyFill="1" applyBorder="1" applyAlignment="1" applyProtection="1">
      <alignment horizontal="center"/>
    </xf>
    <xf numFmtId="0" fontId="12" fillId="0" borderId="31" xfId="0" applyFont="1" applyFill="1" applyBorder="1" applyAlignment="1" applyProtection="1"/>
    <xf numFmtId="0" fontId="12" fillId="0" borderId="46" xfId="0" applyFont="1" applyFill="1" applyBorder="1" applyAlignment="1" applyProtection="1"/>
    <xf numFmtId="0" fontId="21" fillId="0" borderId="48" xfId="0" applyFont="1" applyFill="1" applyBorder="1" applyProtection="1"/>
    <xf numFmtId="0" fontId="6" fillId="0" borderId="49" xfId="0" applyFont="1" applyFill="1" applyBorder="1" applyProtection="1"/>
    <xf numFmtId="0" fontId="12" fillId="0" borderId="49" xfId="0" applyFont="1" applyFill="1" applyBorder="1" applyProtection="1"/>
    <xf numFmtId="0" fontId="12" fillId="0" borderId="49" xfId="0" applyFont="1" applyFill="1" applyBorder="1" applyAlignment="1" applyProtection="1">
      <alignment vertical="center"/>
    </xf>
    <xf numFmtId="0" fontId="12" fillId="0" borderId="49" xfId="0" applyFont="1" applyFill="1" applyBorder="1" applyAlignment="1" applyProtection="1"/>
    <xf numFmtId="0" fontId="12" fillId="0" borderId="50" xfId="0" applyFont="1" applyFill="1" applyBorder="1" applyProtection="1"/>
    <xf numFmtId="0" fontId="12" fillId="0" borderId="48" xfId="0" applyFont="1" applyFill="1" applyBorder="1" applyProtection="1"/>
    <xf numFmtId="0" fontId="12" fillId="0" borderId="25" xfId="0" applyFont="1" applyFill="1" applyBorder="1" applyAlignment="1" applyProtection="1"/>
    <xf numFmtId="169" fontId="12" fillId="0" borderId="0" xfId="0" applyNumberFormat="1" applyFont="1" applyFill="1" applyBorder="1" applyAlignment="1" applyProtection="1">
      <alignment wrapText="1"/>
    </xf>
    <xf numFmtId="170" fontId="14" fillId="2" borderId="0"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49" fontId="14" fillId="0" borderId="16"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center" vertical="center" wrapText="1"/>
    </xf>
    <xf numFmtId="49" fontId="0" fillId="0" borderId="0" xfId="0" applyNumberFormat="1"/>
    <xf numFmtId="0" fontId="11" fillId="2" borderId="0" xfId="0" applyFont="1" applyFill="1" applyBorder="1" applyAlignment="1" applyProtection="1">
      <alignment horizontal="center" vertical="center"/>
    </xf>
    <xf numFmtId="0" fontId="0" fillId="0" borderId="0" xfId="0" quotePrefix="1" applyFill="1" applyBorder="1" applyAlignment="1" applyProtection="1">
      <alignment horizontal="center" vertical="center"/>
    </xf>
    <xf numFmtId="170" fontId="14" fillId="2" borderId="0" xfId="0" applyNumberFormat="1" applyFont="1" applyFill="1" applyBorder="1" applyAlignment="1" applyProtection="1">
      <alignment horizontal="center" vertical="center"/>
    </xf>
    <xf numFmtId="49" fontId="12" fillId="0" borderId="0" xfId="0" applyNumberFormat="1" applyFont="1"/>
    <xf numFmtId="49" fontId="0" fillId="0" borderId="0" xfId="0" applyNumberFormat="1" applyFill="1" applyAlignment="1" applyProtection="1">
      <alignment vertical="center"/>
    </xf>
    <xf numFmtId="1" fontId="14" fillId="0" borderId="0" xfId="0" quotePrefix="1" applyNumberFormat="1" applyFont="1" applyFill="1" applyBorder="1" applyAlignment="1" applyProtection="1">
      <alignment horizontal="center" vertical="center"/>
    </xf>
    <xf numFmtId="171" fontId="12" fillId="0" borderId="0" xfId="0" applyNumberFormat="1" applyFont="1" applyFill="1" applyBorder="1" applyAlignment="1" applyProtection="1">
      <alignment vertical="center" wrapText="1"/>
    </xf>
    <xf numFmtId="171" fontId="12" fillId="0" borderId="7" xfId="0" applyNumberFormat="1" applyFont="1" applyFill="1" applyBorder="1" applyAlignment="1" applyProtection="1">
      <alignment vertical="center" wrapText="1"/>
    </xf>
    <xf numFmtId="171" fontId="12" fillId="0" borderId="6" xfId="0" applyNumberFormat="1" applyFont="1" applyFill="1" applyBorder="1" applyAlignment="1" applyProtection="1">
      <alignment vertical="center"/>
    </xf>
    <xf numFmtId="171" fontId="12" fillId="2" borderId="0" xfId="0" applyNumberFormat="1" applyFont="1" applyFill="1" applyBorder="1" applyAlignment="1" applyProtection="1">
      <alignment vertical="center" wrapText="1"/>
    </xf>
    <xf numFmtId="171" fontId="12" fillId="2" borderId="7" xfId="0" applyNumberFormat="1" applyFont="1" applyFill="1" applyBorder="1" applyAlignment="1" applyProtection="1">
      <alignment vertical="center" wrapText="1"/>
    </xf>
    <xf numFmtId="171" fontId="12" fillId="0" borderId="9" xfId="0" applyNumberFormat="1" applyFont="1" applyFill="1" applyBorder="1" applyAlignment="1" applyProtection="1">
      <alignment vertical="center"/>
    </xf>
    <xf numFmtId="171" fontId="12" fillId="0" borderId="4" xfId="0" applyNumberFormat="1" applyFont="1" applyFill="1" applyBorder="1" applyAlignment="1" applyProtection="1">
      <alignment vertical="center"/>
    </xf>
    <xf numFmtId="171" fontId="12" fillId="0" borderId="4" xfId="0" applyNumberFormat="1" applyFont="1" applyFill="1" applyBorder="1" applyAlignment="1" applyProtection="1">
      <alignment vertical="center" wrapText="1"/>
    </xf>
    <xf numFmtId="171" fontId="12" fillId="0" borderId="8" xfId="0" applyNumberFormat="1" applyFont="1" applyFill="1" applyBorder="1" applyAlignment="1" applyProtection="1">
      <alignment vertical="center" wrapText="1"/>
    </xf>
    <xf numFmtId="171" fontId="13" fillId="0" borderId="4" xfId="0" applyNumberFormat="1" applyFont="1" applyFill="1" applyBorder="1" applyAlignment="1" applyProtection="1">
      <alignment vertical="center"/>
    </xf>
    <xf numFmtId="171" fontId="14" fillId="0" borderId="16" xfId="0" applyNumberFormat="1" applyFont="1" applyFill="1" applyBorder="1" applyAlignment="1" applyProtection="1">
      <alignment vertical="center" wrapText="1"/>
    </xf>
    <xf numFmtId="171" fontId="14" fillId="0" borderId="18" xfId="0" applyNumberFormat="1" applyFont="1" applyFill="1" applyBorder="1" applyAlignment="1" applyProtection="1">
      <alignment vertical="center" wrapText="1"/>
    </xf>
    <xf numFmtId="171" fontId="14" fillId="0" borderId="0" xfId="0" applyNumberFormat="1" applyFont="1" applyFill="1" applyBorder="1" applyAlignment="1" applyProtection="1">
      <alignment vertical="center" wrapText="1"/>
    </xf>
    <xf numFmtId="171" fontId="14" fillId="0" borderId="7" xfId="0" applyNumberFormat="1" applyFont="1" applyFill="1" applyBorder="1" applyAlignment="1" applyProtection="1">
      <alignment vertical="center" wrapText="1"/>
    </xf>
    <xf numFmtId="171" fontId="14" fillId="2" borderId="0" xfId="0" applyNumberFormat="1" applyFont="1" applyFill="1" applyBorder="1" applyAlignment="1" applyProtection="1">
      <alignment vertical="center" wrapText="1"/>
    </xf>
    <xf numFmtId="171" fontId="14" fillId="2" borderId="7" xfId="0" applyNumberFormat="1" applyFont="1" applyFill="1" applyBorder="1" applyAlignment="1" applyProtection="1">
      <alignment vertical="center" wrapText="1"/>
    </xf>
    <xf numFmtId="171" fontId="12" fillId="0" borderId="17" xfId="0" applyNumberFormat="1" applyFont="1" applyFill="1" applyBorder="1" applyAlignment="1" applyProtection="1"/>
    <xf numFmtId="170" fontId="12" fillId="0" borderId="0" xfId="0" applyNumberFormat="1" applyFont="1" applyFill="1" applyBorder="1" applyAlignment="1" applyProtection="1"/>
    <xf numFmtId="170" fontId="12" fillId="0" borderId="0" xfId="0" applyNumberFormat="1" applyFont="1" applyFill="1" applyBorder="1" applyAlignment="1" applyProtection="1">
      <alignment horizontal="center"/>
    </xf>
    <xf numFmtId="170" fontId="0" fillId="0" borderId="0" xfId="0" applyNumberFormat="1" applyProtection="1"/>
    <xf numFmtId="170" fontId="12" fillId="0" borderId="4" xfId="0" applyNumberFormat="1" applyFont="1" applyFill="1" applyBorder="1" applyAlignment="1" applyProtection="1"/>
    <xf numFmtId="171" fontId="13" fillId="0" borderId="7" xfId="0" applyNumberFormat="1" applyFont="1" applyFill="1" applyBorder="1" applyAlignment="1">
      <alignment vertical="center"/>
    </xf>
    <xf numFmtId="171" fontId="12" fillId="0" borderId="6" xfId="0" applyNumberFormat="1" applyFont="1" applyBorder="1" applyAlignment="1">
      <alignment vertical="center"/>
    </xf>
    <xf numFmtId="171" fontId="12" fillId="0" borderId="0" xfId="0" applyNumberFormat="1" applyFont="1" applyBorder="1" applyAlignment="1">
      <alignment vertical="center"/>
    </xf>
    <xf numFmtId="171" fontId="13" fillId="0" borderId="7" xfId="0" applyNumberFormat="1" applyFont="1" applyFill="1" applyBorder="1" applyAlignment="1">
      <alignment horizontal="center" vertical="center"/>
    </xf>
    <xf numFmtId="171" fontId="12" fillId="0" borderId="0" xfId="0" applyNumberFormat="1" applyFont="1" applyBorder="1" applyAlignment="1">
      <alignment vertical="center" wrapText="1"/>
    </xf>
    <xf numFmtId="171" fontId="12" fillId="0" borderId="0" xfId="0" applyNumberFormat="1" applyFont="1" applyBorder="1" applyAlignment="1">
      <alignment horizontal="center" vertical="center"/>
    </xf>
    <xf numFmtId="171" fontId="12" fillId="0" borderId="0" xfId="0" applyNumberFormat="1" applyFont="1" applyFill="1" applyBorder="1" applyAlignment="1">
      <alignment horizontal="center" vertical="center"/>
    </xf>
    <xf numFmtId="171" fontId="13" fillId="0" borderId="0" xfId="0" applyNumberFormat="1" applyFont="1" applyFill="1" applyBorder="1" applyAlignment="1">
      <alignment horizontal="center" vertical="center"/>
    </xf>
    <xf numFmtId="171" fontId="12" fillId="0" borderId="0" xfId="0" applyNumberFormat="1" applyFont="1" applyBorder="1" applyAlignment="1">
      <alignment horizontal="left" vertical="center"/>
    </xf>
    <xf numFmtId="171" fontId="13" fillId="0" borderId="16" xfId="0" applyNumberFormat="1" applyFont="1" applyBorder="1" applyAlignment="1">
      <alignment vertical="center"/>
    </xf>
    <xf numFmtId="171" fontId="13" fillId="0" borderId="18" xfId="0" applyNumberFormat="1" applyFont="1" applyBorder="1" applyAlignment="1">
      <alignment vertical="center"/>
    </xf>
    <xf numFmtId="171" fontId="13" fillId="0" borderId="16" xfId="0" applyNumberFormat="1" applyFont="1" applyBorder="1" applyAlignment="1">
      <alignment vertical="center" wrapText="1"/>
    </xf>
    <xf numFmtId="171" fontId="13" fillId="2" borderId="16" xfId="0" applyNumberFormat="1" applyFont="1" applyFill="1" applyBorder="1" applyAlignment="1">
      <alignment vertical="center"/>
    </xf>
    <xf numFmtId="171" fontId="12" fillId="0" borderId="0" xfId="0" applyNumberFormat="1" applyFont="1" applyBorder="1" applyAlignment="1">
      <alignment wrapText="1"/>
    </xf>
    <xf numFmtId="171" fontId="12" fillId="0" borderId="0" xfId="0" applyNumberFormat="1" applyFont="1" applyBorder="1" applyAlignment="1">
      <alignment horizontal="center"/>
    </xf>
    <xf numFmtId="171" fontId="12" fillId="0" borderId="0" xfId="0" applyNumberFormat="1" applyFont="1" applyFill="1" applyBorder="1" applyAlignment="1">
      <alignment horizontal="center"/>
    </xf>
    <xf numFmtId="171" fontId="12" fillId="0" borderId="16" xfId="0" applyNumberFormat="1" applyFont="1" applyFill="1" applyBorder="1" applyAlignment="1" applyProtection="1">
      <alignment vertical="center"/>
    </xf>
    <xf numFmtId="171" fontId="12" fillId="0" borderId="6" xfId="1" applyNumberFormat="1" applyFont="1" applyFill="1" applyBorder="1" applyAlignment="1" applyProtection="1">
      <alignment vertical="center"/>
    </xf>
    <xf numFmtId="49" fontId="14" fillId="0" borderId="83" xfId="0" quotePrefix="1" applyNumberFormat="1" applyFont="1" applyFill="1" applyBorder="1" applyAlignment="1" applyProtection="1">
      <alignment vertical="center"/>
    </xf>
    <xf numFmtId="166" fontId="18" fillId="0" borderId="0" xfId="0" applyNumberFormat="1" applyFont="1" applyBorder="1" applyAlignment="1" applyProtection="1">
      <alignment horizontal="left" vertical="center" wrapText="1"/>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2" fillId="0" borderId="7" xfId="0"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wrapText="1"/>
    </xf>
    <xf numFmtId="0" fontId="12" fillId="0" borderId="7" xfId="0" applyFont="1" applyFill="1" applyBorder="1" applyAlignment="1" applyProtection="1">
      <alignment horizontal="left" vertical="center"/>
    </xf>
    <xf numFmtId="0" fontId="12" fillId="0" borderId="6" xfId="0" applyFont="1" applyFill="1" applyBorder="1" applyAlignment="1" applyProtection="1">
      <alignment horizontal="left" vertical="center"/>
    </xf>
    <xf numFmtId="0" fontId="12" fillId="0" borderId="9" xfId="0" applyFont="1" applyFill="1" applyBorder="1" applyAlignment="1" applyProtection="1">
      <alignment horizontal="left" vertical="center"/>
    </xf>
    <xf numFmtId="0" fontId="14" fillId="0" borderId="16" xfId="0" applyFont="1" applyFill="1" applyBorder="1" applyAlignment="1" applyProtection="1">
      <alignment horizontal="left" vertical="center" wrapText="1"/>
    </xf>
    <xf numFmtId="0" fontId="12" fillId="0" borderId="17" xfId="0" applyFont="1" applyFill="1" applyBorder="1" applyAlignment="1" applyProtection="1">
      <alignment horizontal="left" vertical="center"/>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0" fillId="0" borderId="25" xfId="0" quotePrefix="1" applyBorder="1" applyAlignment="1" applyProtection="1">
      <alignment horizontal="right" vertical="center"/>
    </xf>
    <xf numFmtId="0" fontId="12" fillId="0" borderId="9"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5" fillId="0" borderId="17" xfId="0" quotePrefix="1" applyFont="1" applyFill="1" applyBorder="1" applyAlignment="1" applyProtection="1">
      <alignment vertical="center"/>
    </xf>
    <xf numFmtId="0" fontId="15" fillId="0" borderId="16" xfId="0" quotePrefix="1" applyFont="1" applyFill="1" applyBorder="1" applyAlignment="1" applyProtection="1">
      <alignment vertical="center"/>
    </xf>
    <xf numFmtId="0" fontId="15" fillId="0" borderId="16" xfId="0" applyFont="1" applyFill="1" applyBorder="1" applyAlignment="1" applyProtection="1">
      <alignment vertical="center"/>
    </xf>
    <xf numFmtId="0" fontId="15" fillId="0" borderId="17" xfId="0" applyFont="1" applyFill="1" applyBorder="1" applyAlignment="1" applyProtection="1">
      <alignment vertical="center"/>
    </xf>
    <xf numFmtId="0" fontId="0" fillId="0" borderId="0" xfId="0" applyAlignment="1" applyProtection="1">
      <alignment vertical="center"/>
    </xf>
    <xf numFmtId="0" fontId="15" fillId="0" borderId="0" xfId="0" applyFont="1" applyAlignment="1" applyProtection="1">
      <alignment vertical="center"/>
    </xf>
    <xf numFmtId="0" fontId="14" fillId="0" borderId="0" xfId="0" applyFont="1" applyBorder="1" applyAlignment="1" applyProtection="1">
      <alignment vertical="center"/>
    </xf>
    <xf numFmtId="0" fontId="15" fillId="0" borderId="16" xfId="0" applyFont="1" applyBorder="1" applyAlignment="1" applyProtection="1">
      <alignment vertical="center"/>
    </xf>
    <xf numFmtId="0" fontId="15" fillId="0" borderId="18" xfId="0" applyFont="1" applyBorder="1" applyAlignment="1" applyProtection="1">
      <alignment vertical="center"/>
    </xf>
    <xf numFmtId="0" fontId="18" fillId="0" borderId="0" xfId="0" applyFont="1" applyAlignment="1" applyProtection="1">
      <alignment vertical="center"/>
    </xf>
    <xf numFmtId="0" fontId="18" fillId="0" borderId="6" xfId="0" applyFont="1" applyBorder="1" applyAlignment="1" applyProtection="1">
      <alignment vertical="center"/>
    </xf>
    <xf numFmtId="49" fontId="18" fillId="0" borderId="0" xfId="0" applyNumberFormat="1" applyFont="1" applyFill="1" applyBorder="1" applyAlignment="1" applyProtection="1">
      <alignment vertical="center"/>
    </xf>
    <xf numFmtId="0" fontId="18" fillId="0" borderId="0" xfId="0" applyFont="1" applyBorder="1" applyAlignment="1" applyProtection="1">
      <alignment vertical="center"/>
    </xf>
    <xf numFmtId="0" fontId="18" fillId="0" borderId="7" xfId="0" applyFont="1" applyBorder="1" applyAlignment="1" applyProtection="1">
      <alignment vertical="center"/>
    </xf>
    <xf numFmtId="0" fontId="0" fillId="0" borderId="6" xfId="0" applyBorder="1" applyAlignment="1" applyProtection="1">
      <alignment vertical="center"/>
    </xf>
    <xf numFmtId="14" fontId="0" fillId="0" borderId="0" xfId="0" applyNumberFormat="1" applyAlignment="1" applyProtection="1">
      <alignment vertical="center"/>
    </xf>
    <xf numFmtId="0" fontId="0" fillId="0" borderId="9" xfId="0" applyBorder="1" applyAlignment="1" applyProtection="1">
      <alignment vertical="center"/>
    </xf>
    <xf numFmtId="0" fontId="18" fillId="0" borderId="4" xfId="0" applyFont="1" applyBorder="1" applyAlignment="1" applyProtection="1">
      <alignment vertical="center"/>
    </xf>
    <xf numFmtId="0" fontId="18" fillId="0" borderId="8" xfId="0" applyFont="1" applyBorder="1" applyAlignment="1" applyProtection="1">
      <alignment vertical="center"/>
    </xf>
    <xf numFmtId="0" fontId="0" fillId="0" borderId="1" xfId="0" applyBorder="1" applyAlignment="1" applyProtection="1">
      <alignment vertical="center"/>
    </xf>
    <xf numFmtId="0" fontId="31" fillId="0" borderId="11" xfId="0" applyFont="1" applyBorder="1" applyAlignment="1" applyProtection="1">
      <alignment vertical="center"/>
    </xf>
    <xf numFmtId="0" fontId="31" fillId="0" borderId="11" xfId="0" quotePrefix="1" applyFont="1" applyBorder="1" applyAlignment="1" applyProtection="1">
      <alignment vertical="center"/>
    </xf>
    <xf numFmtId="0" fontId="31" fillId="0" borderId="11"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2" xfId="0" applyBorder="1" applyAlignment="1" applyProtection="1">
      <alignment vertical="center"/>
    </xf>
    <xf numFmtId="0" fontId="0" fillId="0" borderId="0" xfId="0" applyFont="1" applyAlignment="1" applyProtection="1">
      <alignment vertical="center"/>
    </xf>
    <xf numFmtId="0" fontId="0" fillId="0" borderId="1" xfId="0" applyFont="1" applyBorder="1" applyAlignment="1" applyProtection="1">
      <alignment vertical="center"/>
    </xf>
    <xf numFmtId="49" fontId="12" fillId="0" borderId="0" xfId="0" quotePrefix="1" applyNumberFormat="1" applyFont="1" applyBorder="1" applyAlignment="1" applyProtection="1">
      <alignment vertical="center"/>
    </xf>
    <xf numFmtId="0" fontId="32" fillId="0" borderId="0" xfId="0" applyFont="1" applyBorder="1" applyAlignment="1" applyProtection="1">
      <alignment vertical="center"/>
    </xf>
    <xf numFmtId="0" fontId="12" fillId="0" borderId="0" xfId="0" quotePrefix="1" applyFont="1" applyFill="1" applyBorder="1" applyAlignment="1" applyProtection="1">
      <alignment vertical="center"/>
    </xf>
    <xf numFmtId="0" fontId="0" fillId="0" borderId="2" xfId="0" applyFont="1" applyBorder="1" applyAlignment="1" applyProtection="1">
      <alignment vertical="center"/>
    </xf>
    <xf numFmtId="49" fontId="0" fillId="0" borderId="0" xfId="0" applyNumberFormat="1" applyAlignment="1" applyProtection="1">
      <alignment vertical="center"/>
    </xf>
    <xf numFmtId="0" fontId="32" fillId="0" borderId="0" xfId="0" applyFont="1" applyAlignment="1" applyProtection="1">
      <alignment vertical="center"/>
    </xf>
    <xf numFmtId="49" fontId="14" fillId="0" borderId="0" xfId="0" quotePrefix="1" applyNumberFormat="1" applyFont="1" applyBorder="1" applyAlignment="1" applyProtection="1">
      <alignment vertical="center"/>
    </xf>
    <xf numFmtId="0" fontId="14" fillId="0" borderId="0" xfId="0" quotePrefix="1" applyFont="1" applyFill="1" applyBorder="1" applyAlignment="1" applyProtection="1">
      <alignment horizontal="left" vertical="center"/>
    </xf>
    <xf numFmtId="0" fontId="14" fillId="0" borderId="0" xfId="0" quotePrefix="1" applyFont="1" applyFill="1" applyBorder="1" applyAlignment="1" applyProtection="1">
      <alignment horizontal="center" vertical="center"/>
    </xf>
    <xf numFmtId="166" fontId="27" fillId="0" borderId="0" xfId="0" applyNumberFormat="1" applyFont="1" applyBorder="1" applyAlignment="1" applyProtection="1">
      <alignment horizontal="center" vertical="center"/>
    </xf>
    <xf numFmtId="0" fontId="19" fillId="0" borderId="0" xfId="0" applyFont="1" applyBorder="1" applyAlignment="1" applyProtection="1">
      <alignment vertical="center"/>
    </xf>
    <xf numFmtId="0" fontId="12" fillId="0" borderId="0" xfId="0" quotePrefix="1" applyFont="1" applyFill="1" applyBorder="1" applyAlignment="1" applyProtection="1">
      <alignment horizontal="right" vertical="center"/>
    </xf>
    <xf numFmtId="0" fontId="0" fillId="0" borderId="27" xfId="0" applyBorder="1" applyAlignment="1" applyProtection="1">
      <alignment vertical="center"/>
    </xf>
    <xf numFmtId="0" fontId="0" fillId="0" borderId="25" xfId="0" applyBorder="1" applyAlignment="1" applyProtection="1">
      <alignment vertical="center"/>
    </xf>
    <xf numFmtId="0" fontId="0" fillId="0" borderId="26" xfId="0" applyBorder="1" applyAlignment="1" applyProtection="1">
      <alignment vertical="center"/>
    </xf>
    <xf numFmtId="0" fontId="12" fillId="0" borderId="0" xfId="0" applyFont="1" applyBorder="1" applyAlignment="1" applyProtection="1">
      <alignment horizontal="right" vertical="center"/>
    </xf>
    <xf numFmtId="166" fontId="18" fillId="0" borderId="0" xfId="0" applyNumberFormat="1" applyFont="1" applyFill="1" applyBorder="1" applyAlignment="1" applyProtection="1">
      <alignment horizontal="left" vertical="center"/>
    </xf>
    <xf numFmtId="0" fontId="15" fillId="0" borderId="0" xfId="0" applyFont="1" applyBorder="1" applyAlignment="1" applyProtection="1">
      <alignment vertical="center"/>
    </xf>
    <xf numFmtId="0" fontId="38" fillId="0" borderId="0" xfId="0" applyFont="1" applyBorder="1" applyAlignment="1" applyProtection="1">
      <alignment vertical="center"/>
    </xf>
    <xf numFmtId="0" fontId="0" fillId="0" borderId="0" xfId="0" quotePrefix="1" applyFill="1" applyAlignment="1" applyProtection="1">
      <alignment vertical="center"/>
    </xf>
    <xf numFmtId="0" fontId="11" fillId="0" borderId="0" xfId="0" applyFont="1" applyProtection="1"/>
    <xf numFmtId="0" fontId="0" fillId="0" borderId="0" xfId="0" applyAlignment="1">
      <alignment vertical="top"/>
    </xf>
    <xf numFmtId="0" fontId="0" fillId="0" borderId="43" xfId="0" applyFill="1" applyBorder="1" applyAlignment="1" applyProtection="1">
      <alignment vertical="top"/>
    </xf>
    <xf numFmtId="0" fontId="0" fillId="0" borderId="44" xfId="0" applyFill="1" applyBorder="1" applyAlignment="1" applyProtection="1">
      <alignment vertical="top"/>
    </xf>
    <xf numFmtId="0" fontId="0" fillId="0" borderId="44" xfId="0" applyBorder="1" applyAlignment="1" applyProtection="1">
      <alignment vertical="top"/>
    </xf>
    <xf numFmtId="0" fontId="19" fillId="0" borderId="44" xfId="0" applyFont="1" applyFill="1" applyBorder="1" applyAlignment="1" applyProtection="1">
      <alignment horizontal="right" vertical="top"/>
    </xf>
    <xf numFmtId="0" fontId="0" fillId="0" borderId="45" xfId="0" applyFill="1" applyBorder="1" applyAlignment="1" applyProtection="1">
      <alignment vertical="top"/>
    </xf>
    <xf numFmtId="0" fontId="0" fillId="0" borderId="0" xfId="0" applyBorder="1" applyAlignment="1" applyProtection="1">
      <alignment vertical="top"/>
    </xf>
    <xf numFmtId="0" fontId="0" fillId="0" borderId="31" xfId="0" applyBorder="1" applyAlignment="1" applyProtection="1">
      <alignment vertical="top"/>
    </xf>
    <xf numFmtId="0" fontId="0" fillId="0" borderId="43" xfId="0" applyBorder="1" applyAlignment="1" applyProtection="1">
      <alignment vertical="top"/>
    </xf>
    <xf numFmtId="0" fontId="19" fillId="0" borderId="44" xfId="0" applyFont="1" applyBorder="1" applyAlignment="1" applyProtection="1">
      <alignment horizontal="right" vertical="top"/>
    </xf>
    <xf numFmtId="0" fontId="0" fillId="0" borderId="45" xfId="0" applyBorder="1" applyAlignment="1" applyProtection="1">
      <alignment vertical="top"/>
    </xf>
    <xf numFmtId="0" fontId="0" fillId="0" borderId="0" xfId="0" applyBorder="1" applyAlignment="1">
      <alignment vertical="top"/>
    </xf>
    <xf numFmtId="0" fontId="12" fillId="0" borderId="28" xfId="0" applyFont="1" applyBorder="1" applyAlignment="1" applyProtection="1">
      <alignment vertical="center"/>
    </xf>
    <xf numFmtId="0" fontId="12" fillId="0" borderId="29" xfId="0" applyFont="1" applyBorder="1" applyAlignment="1">
      <alignment vertical="center"/>
    </xf>
    <xf numFmtId="0" fontId="12" fillId="0" borderId="2" xfId="0" applyFont="1" applyBorder="1" applyAlignment="1">
      <alignment vertical="center"/>
    </xf>
    <xf numFmtId="0" fontId="16" fillId="0" borderId="0" xfId="0" applyFont="1" applyFill="1" applyBorder="1" applyAlignment="1" applyProtection="1">
      <alignment horizontal="left" vertical="center"/>
      <protection locked="0"/>
    </xf>
    <xf numFmtId="0" fontId="12" fillId="0" borderId="2" xfId="0" applyFont="1" applyFill="1" applyBorder="1" applyAlignment="1">
      <alignment vertical="center"/>
    </xf>
    <xf numFmtId="0" fontId="16" fillId="0" borderId="0" xfId="0" applyFont="1" applyFill="1" applyBorder="1" applyAlignment="1" applyProtection="1">
      <alignment horizontal="left" vertical="center"/>
    </xf>
    <xf numFmtId="0" fontId="14" fillId="0" borderId="8" xfId="0" applyFont="1" applyFill="1" applyBorder="1" applyAlignment="1" applyProtection="1">
      <alignment vertical="center"/>
    </xf>
    <xf numFmtId="0" fontId="12" fillId="0" borderId="0" xfId="0" applyFont="1" applyBorder="1" applyAlignment="1">
      <alignment horizontal="right" vertical="center"/>
    </xf>
    <xf numFmtId="166" fontId="14" fillId="0" borderId="2" xfId="0" applyNumberFormat="1" applyFont="1" applyFill="1" applyBorder="1" applyAlignment="1" applyProtection="1">
      <alignment vertical="center"/>
    </xf>
    <xf numFmtId="166" fontId="12" fillId="0" borderId="0" xfId="0" applyNumberFormat="1" applyFont="1" applyAlignment="1">
      <alignment vertical="center"/>
    </xf>
    <xf numFmtId="0" fontId="14" fillId="0" borderId="18" xfId="0" applyFont="1" applyFill="1" applyBorder="1" applyAlignment="1" applyProtection="1">
      <alignment vertical="center"/>
    </xf>
    <xf numFmtId="0" fontId="1" fillId="0" borderId="0" xfId="0" applyFont="1" applyAlignment="1" applyProtection="1">
      <alignment vertical="center"/>
    </xf>
    <xf numFmtId="166" fontId="14" fillId="0" borderId="0" xfId="0" applyNumberFormat="1" applyFont="1" applyBorder="1" applyAlignment="1" applyProtection="1">
      <alignment horizontal="left" vertical="center"/>
    </xf>
    <xf numFmtId="0" fontId="12" fillId="0" borderId="27" xfId="0" applyFont="1" applyBorder="1" applyAlignment="1" applyProtection="1">
      <alignment vertical="center"/>
    </xf>
    <xf numFmtId="0" fontId="12" fillId="0" borderId="25" xfId="0" applyFont="1" applyBorder="1" applyAlignment="1" applyProtection="1">
      <alignment vertical="center"/>
    </xf>
    <xf numFmtId="0" fontId="12" fillId="0" borderId="26" xfId="0" applyFont="1" applyBorder="1" applyAlignment="1" applyProtection="1">
      <alignment vertical="center"/>
    </xf>
    <xf numFmtId="0" fontId="14" fillId="0" borderId="16" xfId="0" applyFont="1" applyFill="1" applyBorder="1" applyAlignment="1" applyProtection="1">
      <alignment horizontal="left" vertical="center"/>
    </xf>
    <xf numFmtId="0" fontId="12" fillId="0" borderId="17" xfId="0" applyFont="1" applyBorder="1" applyAlignment="1" applyProtection="1">
      <alignment vertical="center"/>
    </xf>
    <xf numFmtId="0" fontId="12" fillId="0" borderId="18" xfId="0" applyFont="1" applyFill="1" applyBorder="1" applyAlignment="1" applyProtection="1">
      <alignment vertical="center"/>
    </xf>
    <xf numFmtId="0" fontId="12" fillId="0" borderId="6" xfId="0" applyFont="1" applyBorder="1" applyAlignment="1" applyProtection="1">
      <alignment vertical="center"/>
    </xf>
    <xf numFmtId="0" fontId="12" fillId="0" borderId="7" xfId="0" applyFont="1" applyBorder="1" applyAlignment="1" applyProtection="1">
      <alignment vertical="center"/>
    </xf>
    <xf numFmtId="171" fontId="12" fillId="0" borderId="6" xfId="0" applyNumberFormat="1" applyFont="1" applyBorder="1" applyAlignment="1" applyProtection="1">
      <alignment vertical="center"/>
    </xf>
    <xf numFmtId="171" fontId="12" fillId="0" borderId="0" xfId="0" applyNumberFormat="1" applyFont="1" applyBorder="1" applyAlignment="1" applyProtection="1">
      <alignment vertical="center"/>
    </xf>
    <xf numFmtId="0" fontId="12" fillId="2" borderId="1" xfId="0" applyFont="1" applyFill="1" applyBorder="1" applyAlignment="1" applyProtection="1">
      <alignment vertical="center"/>
    </xf>
    <xf numFmtId="0" fontId="12" fillId="2" borderId="6"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0" fontId="14" fillId="2" borderId="0" xfId="0" applyFont="1" applyFill="1" applyBorder="1" applyAlignment="1" applyProtection="1">
      <alignment vertical="center"/>
    </xf>
    <xf numFmtId="171" fontId="12" fillId="2" borderId="6" xfId="0" applyNumberFormat="1" applyFont="1" applyFill="1" applyBorder="1" applyAlignment="1" applyProtection="1">
      <alignment vertical="center"/>
    </xf>
    <xf numFmtId="171" fontId="12" fillId="2" borderId="0" xfId="0" applyNumberFormat="1" applyFont="1" applyFill="1" applyBorder="1" applyAlignment="1" applyProtection="1">
      <alignment vertical="center"/>
    </xf>
    <xf numFmtId="0" fontId="12" fillId="2" borderId="7" xfId="0" applyFont="1" applyFill="1" applyBorder="1" applyAlignment="1" applyProtection="1">
      <alignment vertical="center"/>
    </xf>
    <xf numFmtId="0" fontId="12" fillId="2" borderId="0" xfId="0" applyFont="1" applyFill="1" applyAlignment="1">
      <alignment vertical="center"/>
    </xf>
    <xf numFmtId="0" fontId="12" fillId="0" borderId="8" xfId="0" applyFont="1" applyBorder="1" applyAlignment="1" applyProtection="1">
      <alignment vertical="center"/>
    </xf>
    <xf numFmtId="171" fontId="12" fillId="0" borderId="17" xfId="0" applyNumberFormat="1" applyFont="1" applyBorder="1" applyAlignment="1" applyProtection="1">
      <alignment vertical="center"/>
    </xf>
    <xf numFmtId="0" fontId="14" fillId="2" borderId="7" xfId="0" applyFont="1" applyFill="1" applyBorder="1" applyAlignment="1" applyProtection="1">
      <alignment vertical="center"/>
    </xf>
    <xf numFmtId="171" fontId="12" fillId="0" borderId="8" xfId="0" applyNumberFormat="1" applyFont="1" applyFill="1" applyBorder="1" applyAlignment="1" applyProtection="1">
      <alignment vertical="center"/>
    </xf>
    <xf numFmtId="171" fontId="12" fillId="0" borderId="16" xfId="0" applyNumberFormat="1" applyFont="1" applyBorder="1" applyAlignment="1" applyProtection="1">
      <alignment vertical="center"/>
    </xf>
    <xf numFmtId="0" fontId="12" fillId="0" borderId="18" xfId="0" applyFont="1" applyBorder="1" applyAlignment="1" applyProtection="1">
      <alignment vertical="center"/>
    </xf>
    <xf numFmtId="0" fontId="12" fillId="0" borderId="17" xfId="0" applyFont="1" applyFill="1" applyBorder="1" applyAlignment="1" applyProtection="1">
      <alignment vertical="center"/>
    </xf>
    <xf numFmtId="166" fontId="16" fillId="0" borderId="0" xfId="0" applyNumberFormat="1" applyFont="1" applyBorder="1" applyAlignment="1" applyProtection="1">
      <alignment horizontal="left" vertical="center"/>
    </xf>
    <xf numFmtId="0" fontId="13" fillId="0" borderId="2" xfId="0" applyFont="1" applyBorder="1" applyAlignment="1" applyProtection="1">
      <alignment vertical="center"/>
    </xf>
    <xf numFmtId="0" fontId="13" fillId="0" borderId="33" xfId="0" applyFont="1" applyBorder="1" applyAlignment="1" applyProtection="1">
      <alignment vertical="center"/>
    </xf>
    <xf numFmtId="0" fontId="13" fillId="0" borderId="4" xfId="0" applyFont="1" applyBorder="1" applyAlignment="1" applyProtection="1">
      <alignment vertical="center"/>
    </xf>
    <xf numFmtId="0" fontId="13" fillId="0" borderId="34" xfId="0" applyFont="1" applyBorder="1" applyAlignment="1" applyProtection="1">
      <alignment vertical="center"/>
    </xf>
    <xf numFmtId="166" fontId="14" fillId="0" borderId="0" xfId="0" applyNumberFormat="1" applyFont="1" applyBorder="1" applyAlignment="1">
      <alignment horizontal="left" vertical="center"/>
    </xf>
    <xf numFmtId="0" fontId="14" fillId="0" borderId="0" xfId="0" applyFont="1" applyFill="1" applyBorder="1" applyAlignment="1" applyProtection="1">
      <alignment horizontal="right" vertical="center"/>
    </xf>
    <xf numFmtId="0" fontId="14" fillId="0" borderId="0" xfId="0" applyFont="1" applyBorder="1" applyAlignment="1" applyProtection="1">
      <alignment horizontal="right" vertical="center"/>
    </xf>
    <xf numFmtId="0" fontId="26" fillId="0" borderId="0" xfId="0" applyFont="1" applyBorder="1" applyAlignment="1" applyProtection="1">
      <alignment horizontal="left" vertical="center"/>
    </xf>
    <xf numFmtId="49" fontId="12" fillId="0" borderId="0"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left" vertical="center" wrapText="1"/>
    </xf>
    <xf numFmtId="49" fontId="14" fillId="0" borderId="0" xfId="0" applyNumberFormat="1" applyFont="1" applyFill="1" applyBorder="1" applyAlignment="1" applyProtection="1">
      <alignment horizontal="left" vertical="center" wrapText="1"/>
    </xf>
    <xf numFmtId="166" fontId="12" fillId="0" borderId="0" xfId="0" applyNumberFormat="1" applyFont="1" applyBorder="1" applyAlignment="1" applyProtection="1">
      <alignment horizontal="left" vertical="center"/>
    </xf>
    <xf numFmtId="0" fontId="12" fillId="0" borderId="0" xfId="0" applyFont="1" applyAlignment="1">
      <alignment horizontal="left" vertical="center"/>
    </xf>
    <xf numFmtId="0" fontId="18" fillId="0" borderId="0" xfId="0" applyFont="1" applyFill="1" applyBorder="1" applyAlignment="1" applyProtection="1">
      <alignment horizontal="left" vertical="center"/>
    </xf>
    <xf numFmtId="166" fontId="18" fillId="0" borderId="0" xfId="0" applyNumberFormat="1" applyFont="1" applyFill="1" applyBorder="1" applyAlignment="1" applyProtection="1">
      <alignment horizontal="left" vertical="center" wrapText="1"/>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166" fontId="15" fillId="0" borderId="0" xfId="0" applyNumberFormat="1" applyFont="1" applyFill="1" applyBorder="1" applyAlignment="1" applyProtection="1">
      <alignment horizontal="left" vertical="center" wrapText="1"/>
    </xf>
    <xf numFmtId="166" fontId="15" fillId="0" borderId="0" xfId="0" applyNumberFormat="1" applyFont="1" applyFill="1" applyBorder="1" applyAlignment="1" applyProtection="1">
      <alignment horizontal="left" vertical="center"/>
    </xf>
    <xf numFmtId="166" fontId="18" fillId="0" borderId="25" xfId="0" applyNumberFormat="1" applyFont="1" applyFill="1" applyBorder="1" applyAlignment="1" applyProtection="1">
      <alignment horizontal="left" vertical="center"/>
    </xf>
    <xf numFmtId="0" fontId="18" fillId="0" borderId="0" xfId="0" applyFont="1" applyAlignment="1" applyProtection="1">
      <alignment vertical="center"/>
      <protection locked="0"/>
    </xf>
    <xf numFmtId="0" fontId="18" fillId="5" borderId="35" xfId="0" quotePrefix="1" applyFont="1" applyFill="1" applyBorder="1" applyAlignment="1" applyProtection="1">
      <alignment horizontal="left" vertical="center"/>
      <protection locked="0"/>
    </xf>
    <xf numFmtId="0" fontId="18" fillId="5" borderId="36" xfId="0" quotePrefix="1" applyFont="1" applyFill="1" applyBorder="1" applyAlignment="1" applyProtection="1">
      <alignment vertical="center"/>
    </xf>
    <xf numFmtId="0" fontId="18" fillId="5" borderId="36" xfId="0" quotePrefix="1" applyFont="1" applyFill="1" applyBorder="1" applyAlignment="1" applyProtection="1">
      <alignment horizontal="left" vertical="center"/>
    </xf>
    <xf numFmtId="0" fontId="18" fillId="5" borderId="36" xfId="0" applyFont="1" applyFill="1" applyBorder="1" applyAlignment="1" applyProtection="1">
      <alignment vertical="center"/>
    </xf>
    <xf numFmtId="0" fontId="18" fillId="5" borderId="37" xfId="0" applyFont="1" applyFill="1" applyBorder="1" applyAlignment="1" applyProtection="1">
      <alignment vertical="center"/>
    </xf>
    <xf numFmtId="0" fontId="18" fillId="5" borderId="35" xfId="0" applyFont="1" applyFill="1" applyBorder="1" applyAlignment="1" applyProtection="1">
      <alignment vertical="center"/>
      <protection locked="0"/>
    </xf>
    <xf numFmtId="0" fontId="15" fillId="5" borderId="36" xfId="0" applyFont="1" applyFill="1" applyBorder="1" applyAlignment="1" applyProtection="1">
      <alignment horizontal="center" vertical="center"/>
    </xf>
    <xf numFmtId="0" fontId="18" fillId="5" borderId="37" xfId="0" quotePrefix="1" applyFont="1" applyFill="1" applyBorder="1" applyAlignment="1" applyProtection="1">
      <alignment vertical="center"/>
    </xf>
    <xf numFmtId="0" fontId="18" fillId="5" borderId="35" xfId="0" quotePrefix="1" applyFont="1" applyFill="1" applyBorder="1" applyAlignment="1" applyProtection="1">
      <alignment vertical="center"/>
      <protection locked="0"/>
    </xf>
    <xf numFmtId="0" fontId="16" fillId="0" borderId="0" xfId="0" applyFont="1" applyFill="1" applyBorder="1" applyAlignment="1" applyProtection="1">
      <alignment horizontal="left" vertical="center" indent="1"/>
      <protection locked="0"/>
    </xf>
    <xf numFmtId="0" fontId="0" fillId="0" borderId="28" xfId="0" applyBorder="1" applyAlignment="1" applyProtection="1">
      <alignment vertical="center"/>
    </xf>
    <xf numFmtId="0" fontId="0" fillId="0" borderId="30" xfId="0" applyBorder="1" applyAlignment="1" applyProtection="1">
      <alignment vertical="center"/>
    </xf>
    <xf numFmtId="0" fontId="0" fillId="0" borderId="30" xfId="0" applyBorder="1" applyAlignment="1" applyProtection="1">
      <alignment horizontal="center" vertical="center"/>
    </xf>
    <xf numFmtId="0" fontId="0" fillId="0" borderId="29" xfId="0" applyBorder="1" applyAlignment="1" applyProtection="1">
      <alignment vertical="center"/>
    </xf>
    <xf numFmtId="0" fontId="14" fillId="0" borderId="1" xfId="0" applyFont="1" applyBorder="1" applyAlignment="1" applyProtection="1">
      <alignment vertical="center"/>
    </xf>
    <xf numFmtId="0" fontId="14" fillId="0" borderId="2" xfId="0" applyFont="1" applyBorder="1" applyAlignment="1" applyProtection="1">
      <alignment vertical="center"/>
    </xf>
    <xf numFmtId="0" fontId="14" fillId="0" borderId="0" xfId="0" applyFont="1" applyAlignment="1">
      <alignment vertical="center"/>
    </xf>
    <xf numFmtId="0" fontId="14" fillId="0" borderId="1" xfId="0" applyFont="1" applyFill="1" applyBorder="1" applyAlignment="1" applyProtection="1">
      <alignment vertical="center"/>
    </xf>
    <xf numFmtId="0" fontId="14" fillId="0" borderId="2" xfId="0" applyFont="1" applyFill="1" applyBorder="1" applyAlignment="1" applyProtection="1">
      <alignment vertical="center"/>
    </xf>
    <xf numFmtId="0" fontId="14" fillId="0" borderId="0" xfId="0" applyFont="1" applyFill="1" applyAlignment="1">
      <alignment vertical="center"/>
    </xf>
    <xf numFmtId="0" fontId="12" fillId="0" borderId="25" xfId="0" applyFont="1" applyBorder="1" applyAlignment="1" applyProtection="1">
      <alignment horizontal="center" vertical="center" wrapText="1"/>
    </xf>
    <xf numFmtId="166" fontId="12" fillId="0" borderId="25" xfId="0" applyNumberFormat="1" applyFont="1" applyBorder="1" applyAlignment="1" applyProtection="1">
      <alignment horizontal="center" vertical="center" wrapText="1"/>
    </xf>
    <xf numFmtId="170" fontId="18" fillId="0" borderId="0" xfId="0" applyNumberFormat="1" applyFont="1" applyFill="1" applyBorder="1" applyAlignment="1" applyProtection="1">
      <alignment vertical="center"/>
    </xf>
    <xf numFmtId="170" fontId="15" fillId="0" borderId="0" xfId="0" applyNumberFormat="1" applyFont="1" applyFill="1" applyBorder="1" applyAlignment="1" applyProtection="1">
      <alignment vertical="center"/>
    </xf>
    <xf numFmtId="0" fontId="12" fillId="0" borderId="0" xfId="0" applyFont="1" applyFill="1" applyBorder="1" applyAlignment="1" applyProtection="1">
      <alignment horizontal="center" vertical="center"/>
    </xf>
    <xf numFmtId="0" fontId="24" fillId="0" borderId="0" xfId="0" applyFont="1" applyBorder="1" applyAlignment="1" applyProtection="1">
      <alignment horizontal="justify" vertical="top" wrapText="1"/>
    </xf>
    <xf numFmtId="0" fontId="12" fillId="0" borderId="0" xfId="0" applyFont="1" applyFill="1" applyBorder="1" applyAlignment="1" applyProtection="1">
      <alignment horizontal="left" wrapText="1"/>
    </xf>
    <xf numFmtId="0" fontId="12" fillId="0" borderId="0" xfId="0" applyFont="1" applyFill="1" applyBorder="1" applyAlignment="1" applyProtection="1">
      <alignment horizontal="center"/>
    </xf>
    <xf numFmtId="0" fontId="40" fillId="0" borderId="0" xfId="0" applyFont="1" applyBorder="1" applyAlignment="1" applyProtection="1">
      <alignment vertical="center"/>
    </xf>
    <xf numFmtId="0" fontId="42" fillId="0" borderId="0" xfId="0" quotePrefix="1" applyFont="1" applyFill="1" applyBorder="1" applyAlignment="1" applyProtection="1">
      <alignment horizontal="center"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center" vertical="center" wrapText="1"/>
    </xf>
    <xf numFmtId="0" fontId="42" fillId="0" borderId="0" xfId="0" applyFont="1" applyAlignment="1" applyProtection="1">
      <alignment vertical="center"/>
    </xf>
    <xf numFmtId="0" fontId="43" fillId="0" borderId="0" xfId="0" applyFont="1" applyAlignment="1" applyProtection="1">
      <alignment vertical="center"/>
    </xf>
    <xf numFmtId="0" fontId="43"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xf>
    <xf numFmtId="0" fontId="43" fillId="0" borderId="0" xfId="0" applyFont="1" applyBorder="1" applyAlignment="1" applyProtection="1">
      <alignment vertical="center"/>
    </xf>
    <xf numFmtId="0" fontId="14" fillId="5" borderId="3" xfId="0" applyFont="1" applyFill="1" applyBorder="1" applyAlignment="1" applyProtection="1">
      <alignment vertical="center"/>
      <protection locked="0"/>
    </xf>
    <xf numFmtId="168" fontId="28" fillId="0" borderId="0" xfId="0" applyNumberFormat="1" applyFont="1" applyFill="1" applyBorder="1" applyAlignment="1" applyProtection="1"/>
    <xf numFmtId="0" fontId="18" fillId="0" borderId="0" xfId="0" quotePrefix="1" applyFont="1" applyFill="1" applyBorder="1" applyAlignment="1">
      <alignment horizontal="center" vertical="center"/>
    </xf>
    <xf numFmtId="49" fontId="0" fillId="0" borderId="0" xfId="0" quotePrefix="1" applyNumberFormat="1" applyFont="1" applyBorder="1" applyAlignment="1">
      <alignment horizontal="left" vertical="center"/>
    </xf>
    <xf numFmtId="0" fontId="0" fillId="0" borderId="0" xfId="0" applyFont="1" applyBorder="1" applyAlignment="1">
      <alignment horizontal="left" vertical="center"/>
    </xf>
    <xf numFmtId="49" fontId="0" fillId="0" borderId="0" xfId="0" applyNumberFormat="1" applyFont="1" applyBorder="1" applyAlignment="1">
      <alignment horizontal="left" vertical="center"/>
    </xf>
    <xf numFmtId="0" fontId="0" fillId="0" borderId="0" xfId="0" quotePrefix="1" applyFont="1" applyBorder="1" applyAlignment="1">
      <alignment horizontal="left" vertical="center"/>
    </xf>
    <xf numFmtId="49" fontId="0" fillId="0" borderId="0" xfId="0" applyNumberFormat="1" applyFont="1" applyFill="1" applyBorder="1" applyAlignment="1">
      <alignment horizontal="left" vertical="center"/>
    </xf>
    <xf numFmtId="49" fontId="0" fillId="0" borderId="0" xfId="0" quotePrefix="1" applyNumberFormat="1" applyFont="1" applyFill="1" applyBorder="1" applyAlignment="1">
      <alignment horizontal="left" vertical="center"/>
    </xf>
    <xf numFmtId="0" fontId="0" fillId="0" borderId="0" xfId="0" quotePrefix="1" applyFont="1" applyFill="1" applyBorder="1" applyAlignment="1">
      <alignment horizontal="left" vertical="center"/>
    </xf>
    <xf numFmtId="0" fontId="46" fillId="0" borderId="0" xfId="0" applyFont="1" applyFill="1" applyBorder="1" applyAlignment="1">
      <alignment horizontal="left" vertical="center"/>
    </xf>
    <xf numFmtId="0" fontId="15" fillId="2" borderId="0" xfId="0" applyFont="1" applyFill="1" applyBorder="1" applyAlignment="1" applyProtection="1">
      <alignment horizontal="center" vertical="center"/>
    </xf>
    <xf numFmtId="1" fontId="36" fillId="2" borderId="0" xfId="0" quotePrefix="1" applyNumberFormat="1" applyFont="1" applyFill="1" applyBorder="1" applyAlignment="1" applyProtection="1">
      <alignment horizontal="center" vertical="center"/>
    </xf>
    <xf numFmtId="0" fontId="12" fillId="0" borderId="0" xfId="0" applyFont="1" applyBorder="1" applyAlignment="1" applyProtection="1">
      <alignment horizontal="left" vertical="center" wrapText="1"/>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21" fillId="0" borderId="0" xfId="0" applyFont="1" applyBorder="1" applyAlignment="1" applyProtection="1">
      <alignment vertical="center"/>
    </xf>
    <xf numFmtId="0" fontId="48" fillId="0" borderId="0" xfId="0" applyFont="1" applyBorder="1" applyAlignment="1" applyProtection="1">
      <alignment vertical="center"/>
    </xf>
    <xf numFmtId="0" fontId="28" fillId="0" borderId="0" xfId="0" applyFont="1" applyProtection="1"/>
    <xf numFmtId="0" fontId="28" fillId="0" borderId="0" xfId="0" applyFont="1" applyBorder="1" applyAlignment="1" applyProtection="1">
      <alignment horizontal="right"/>
    </xf>
    <xf numFmtId="0" fontId="28" fillId="0" borderId="0" xfId="0" applyFont="1"/>
    <xf numFmtId="0" fontId="28" fillId="0" borderId="0" xfId="0" applyFont="1" applyAlignment="1" applyProtection="1">
      <alignment vertical="center"/>
    </xf>
    <xf numFmtId="0" fontId="28" fillId="0" borderId="0" xfId="0" applyFont="1" applyBorder="1" applyAlignment="1" applyProtection="1">
      <alignment horizontal="right" vertical="center"/>
    </xf>
    <xf numFmtId="0" fontId="28" fillId="0" borderId="0" xfId="0" applyFont="1" applyAlignment="1">
      <alignment vertical="center"/>
    </xf>
    <xf numFmtId="0" fontId="28" fillId="0" borderId="0" xfId="0" applyFont="1" applyBorder="1" applyAlignment="1" applyProtection="1">
      <alignment vertical="center"/>
    </xf>
    <xf numFmtId="0" fontId="35" fillId="0" borderId="0" xfId="0" applyFont="1" applyBorder="1" applyAlignment="1" applyProtection="1">
      <alignment horizontal="center" vertical="center"/>
    </xf>
    <xf numFmtId="0" fontId="28" fillId="0" borderId="0" xfId="0" applyFont="1" applyBorder="1" applyAlignment="1" applyProtection="1">
      <alignment horizontal="right" vertical="top"/>
    </xf>
    <xf numFmtId="0" fontId="28" fillId="0" borderId="0" xfId="0" applyFont="1" applyBorder="1" applyAlignment="1" applyProtection="1">
      <alignment horizontal="center" vertical="center" wrapText="1"/>
    </xf>
    <xf numFmtId="166" fontId="28" fillId="0" borderId="0" xfId="0" applyNumberFormat="1" applyFont="1" applyBorder="1" applyAlignment="1" applyProtection="1">
      <alignment horizontal="center" vertical="center" wrapText="1"/>
    </xf>
    <xf numFmtId="166" fontId="28" fillId="0" borderId="0" xfId="0" applyNumberFormat="1" applyFont="1" applyAlignment="1">
      <alignment vertical="center"/>
    </xf>
    <xf numFmtId="0" fontId="12" fillId="0" borderId="0" xfId="0" applyFont="1" applyAlignment="1" applyProtection="1">
      <alignment horizontal="left" indent="1"/>
    </xf>
    <xf numFmtId="166" fontId="35" fillId="0" borderId="0" xfId="0" applyNumberFormat="1" applyFont="1" applyBorder="1" applyAlignment="1" applyProtection="1">
      <alignment horizontal="left" vertical="center"/>
    </xf>
    <xf numFmtId="0" fontId="28" fillId="0" borderId="0" xfId="0" applyFont="1" applyBorder="1" applyAlignment="1" applyProtection="1"/>
    <xf numFmtId="0" fontId="28" fillId="0" borderId="0" xfId="0" applyFont="1" applyBorder="1" applyAlignment="1" applyProtection="1">
      <alignment horizontal="left" vertical="center"/>
    </xf>
    <xf numFmtId="0" fontId="28" fillId="0" borderId="0" xfId="0" applyFont="1" applyBorder="1" applyAlignment="1" applyProtection="1">
      <alignment horizontal="left" vertical="center" wrapText="1"/>
    </xf>
    <xf numFmtId="0" fontId="28" fillId="0" borderId="0" xfId="0" applyFont="1" applyBorder="1" applyAlignment="1" applyProtection="1">
      <alignment vertical="center" wrapText="1"/>
    </xf>
    <xf numFmtId="166" fontId="28" fillId="0" borderId="0" xfId="0" applyNumberFormat="1" applyFont="1" applyProtection="1"/>
    <xf numFmtId="0" fontId="13" fillId="0" borderId="0" xfId="0" applyFont="1"/>
    <xf numFmtId="0" fontId="13" fillId="0" borderId="0" xfId="0" applyFont="1" applyBorder="1" applyAlignment="1">
      <alignment horizontal="right"/>
    </xf>
    <xf numFmtId="0" fontId="13" fillId="0" borderId="0" xfId="0" applyFont="1" applyBorder="1" applyAlignment="1">
      <alignment horizontal="right" vertical="center"/>
    </xf>
    <xf numFmtId="0" fontId="12" fillId="0" borderId="30" xfId="0" applyFont="1" applyBorder="1" applyAlignment="1">
      <alignment horizontal="left" vertical="center"/>
    </xf>
    <xf numFmtId="0" fontId="12" fillId="0" borderId="30" xfId="0" applyFont="1" applyBorder="1" applyAlignment="1"/>
    <xf numFmtId="0" fontId="12" fillId="0" borderId="30" xfId="0" applyFont="1" applyBorder="1" applyAlignment="1">
      <alignment vertical="center" wrapText="1"/>
    </xf>
    <xf numFmtId="0" fontId="13" fillId="0" borderId="0" xfId="0" applyFont="1" applyBorder="1" applyAlignment="1" applyProtection="1">
      <alignment horizontal="center" vertical="center" wrapText="1"/>
    </xf>
    <xf numFmtId="166" fontId="13" fillId="0" borderId="0" xfId="0" applyNumberFormat="1" applyFont="1" applyBorder="1" applyAlignment="1" applyProtection="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49" fillId="0" borderId="0" xfId="0" applyFont="1" applyBorder="1" applyAlignment="1" applyProtection="1">
      <alignment vertical="center"/>
    </xf>
    <xf numFmtId="0" fontId="18" fillId="0" borderId="0" xfId="0" applyFont="1" applyBorder="1" applyAlignment="1" applyProtection="1">
      <alignment horizontal="right" vertical="center"/>
    </xf>
    <xf numFmtId="0" fontId="0" fillId="0" borderId="0" xfId="0" applyAlignment="1" applyProtection="1">
      <alignment horizontal="center" vertical="top"/>
      <protection hidden="1"/>
    </xf>
    <xf numFmtId="0" fontId="0" fillId="0" borderId="0" xfId="0" applyAlignment="1" applyProtection="1">
      <alignment vertical="center"/>
      <protection hidden="1"/>
    </xf>
    <xf numFmtId="0" fontId="0" fillId="0" borderId="19" xfId="0" applyBorder="1" applyAlignment="1" applyProtection="1">
      <alignment horizontal="center" vertical="top"/>
      <protection hidden="1"/>
    </xf>
    <xf numFmtId="0" fontId="0" fillId="0" borderId="20" xfId="0" applyBorder="1" applyAlignment="1" applyProtection="1">
      <alignment vertical="center"/>
      <protection hidden="1"/>
    </xf>
    <xf numFmtId="0" fontId="0" fillId="0" borderId="21" xfId="0" applyBorder="1" applyAlignment="1" applyProtection="1">
      <alignment vertical="center"/>
      <protection hidden="1"/>
    </xf>
    <xf numFmtId="0" fontId="0" fillId="0" borderId="12" xfId="0" applyBorder="1" applyAlignment="1" applyProtection="1">
      <alignment horizontal="center" vertical="top"/>
      <protection hidden="1"/>
    </xf>
    <xf numFmtId="0" fontId="0" fillId="0" borderId="0" xfId="0" applyBorder="1" applyAlignment="1" applyProtection="1">
      <alignment vertical="center"/>
      <protection hidden="1"/>
    </xf>
    <xf numFmtId="0" fontId="0" fillId="0" borderId="13" xfId="0" applyBorder="1" applyAlignment="1" applyProtection="1">
      <alignment vertical="center"/>
      <protection hidden="1"/>
    </xf>
    <xf numFmtId="0" fontId="47" fillId="0" borderId="0" xfId="0" applyFont="1" applyBorder="1" applyAlignment="1" applyProtection="1">
      <alignment horizontal="center" vertical="center"/>
      <protection hidden="1"/>
    </xf>
    <xf numFmtId="0" fontId="11" fillId="0" borderId="3" xfId="0" applyFont="1" applyBorder="1" applyAlignment="1" applyProtection="1">
      <alignment horizontal="left" vertical="center"/>
      <protection hidden="1"/>
    </xf>
    <xf numFmtId="0" fontId="0" fillId="0" borderId="3" xfId="0" applyBorder="1" applyAlignment="1" applyProtection="1">
      <alignment horizontal="justify" vertical="center" wrapText="1"/>
      <protection hidden="1"/>
    </xf>
    <xf numFmtId="0" fontId="0" fillId="0" borderId="3" xfId="0" applyBorder="1" applyAlignment="1" applyProtection="1">
      <alignment horizontal="left" vertical="center"/>
      <protection hidden="1"/>
    </xf>
    <xf numFmtId="0" fontId="0" fillId="0" borderId="3" xfId="0" applyBorder="1" applyAlignment="1" applyProtection="1">
      <alignment horizontal="justify" vertical="top" wrapText="1"/>
      <protection hidden="1"/>
    </xf>
    <xf numFmtId="0" fontId="0" fillId="0" borderId="0" xfId="0" applyBorder="1" applyAlignment="1" applyProtection="1">
      <alignment horizontal="center" vertical="center"/>
      <protection hidden="1"/>
    </xf>
    <xf numFmtId="0" fontId="0" fillId="0" borderId="14" xfId="0" applyBorder="1" applyAlignment="1" applyProtection="1">
      <alignment horizontal="center" vertical="top"/>
      <protection hidden="1"/>
    </xf>
    <xf numFmtId="0" fontId="0" fillId="0" borderId="11" xfId="0" applyBorder="1" applyAlignment="1" applyProtection="1">
      <alignment vertical="center"/>
      <protection hidden="1"/>
    </xf>
    <xf numFmtId="0" fontId="0" fillId="0" borderId="15" xfId="0" applyBorder="1" applyAlignment="1" applyProtection="1">
      <alignment vertical="center"/>
      <protection hidden="1"/>
    </xf>
    <xf numFmtId="0" fontId="12" fillId="0" borderId="0" xfId="0" applyFont="1" applyFill="1" applyAlignment="1" applyProtection="1">
      <alignment horizontal="center" vertical="top"/>
    </xf>
    <xf numFmtId="0" fontId="12" fillId="0" borderId="0" xfId="0" applyFont="1" applyBorder="1" applyAlignment="1" applyProtection="1">
      <alignment horizontal="center"/>
    </xf>
    <xf numFmtId="1" fontId="14" fillId="0" borderId="0" xfId="0" quotePrefix="1" applyNumberFormat="1" applyFont="1" applyFill="1" applyBorder="1" applyAlignment="1" applyProtection="1">
      <alignment horizontal="center" vertical="center"/>
      <protection hidden="1"/>
    </xf>
    <xf numFmtId="0" fontId="13" fillId="0" borderId="0" xfId="0" quotePrefix="1" applyFont="1" applyFill="1" applyBorder="1" applyAlignment="1" applyProtection="1">
      <alignment horizontal="center" vertical="center"/>
      <protection hidden="1"/>
    </xf>
    <xf numFmtId="0" fontId="0" fillId="0" borderId="0" xfId="0" applyBorder="1" applyProtection="1">
      <protection hidden="1"/>
    </xf>
    <xf numFmtId="0" fontId="0" fillId="0" borderId="0" xfId="0" applyProtection="1">
      <protection hidden="1"/>
    </xf>
    <xf numFmtId="0" fontId="12" fillId="0" borderId="0" xfId="0" applyFont="1" applyFill="1" applyBorder="1" applyAlignment="1" applyProtection="1">
      <alignment horizontal="left"/>
    </xf>
    <xf numFmtId="0" fontId="14" fillId="0" borderId="0" xfId="0" applyFont="1" applyFill="1" applyBorder="1" applyProtection="1"/>
    <xf numFmtId="0" fontId="0" fillId="6" borderId="0" xfId="0" applyFill="1" applyAlignment="1">
      <alignment vertical="center"/>
    </xf>
    <xf numFmtId="0" fontId="52" fillId="6" borderId="92" xfId="0" applyFont="1" applyFill="1" applyBorder="1" applyAlignment="1">
      <alignment vertical="center"/>
    </xf>
    <xf numFmtId="0" fontId="52" fillId="6" borderId="92" xfId="0" applyFont="1" applyFill="1" applyBorder="1" applyAlignment="1">
      <alignment horizontal="center" vertical="center"/>
    </xf>
    <xf numFmtId="49" fontId="52" fillId="6" borderId="92" xfId="0" applyNumberFormat="1" applyFont="1" applyFill="1" applyBorder="1" applyAlignment="1">
      <alignment horizontal="left" vertical="center"/>
    </xf>
    <xf numFmtId="0" fontId="52" fillId="6" borderId="92" xfId="0" applyFont="1" applyFill="1" applyBorder="1" applyAlignment="1">
      <alignment horizontal="left" vertical="center"/>
    </xf>
    <xf numFmtId="14" fontId="0" fillId="0" borderId="0" xfId="0" applyNumberFormat="1"/>
    <xf numFmtId="2" fontId="0" fillId="0" borderId="0" xfId="0" applyNumberFormat="1"/>
    <xf numFmtId="0" fontId="0" fillId="0" borderId="0" xfId="0" applyNumberFormat="1"/>
    <xf numFmtId="172" fontId="0" fillId="0" borderId="0" xfId="0" applyNumberFormat="1" applyAlignment="1" applyProtection="1">
      <alignment vertical="center"/>
    </xf>
    <xf numFmtId="0" fontId="0" fillId="0" borderId="0" xfId="0" applyProtection="1">
      <protection locked="0"/>
    </xf>
    <xf numFmtId="0" fontId="0" fillId="0" borderId="0" xfId="0" applyNumberFormat="1" applyProtection="1">
      <protection locked="0"/>
    </xf>
    <xf numFmtId="14" fontId="0" fillId="0" borderId="0" xfId="0" applyNumberFormat="1" applyProtection="1">
      <protection locked="0"/>
    </xf>
    <xf numFmtId="2" fontId="0" fillId="0" borderId="0" xfId="0" applyNumberFormat="1" applyProtection="1">
      <protection locked="0"/>
    </xf>
    <xf numFmtId="173" fontId="0" fillId="0" borderId="0" xfId="0" applyNumberFormat="1" applyProtection="1">
      <protection locked="0"/>
    </xf>
    <xf numFmtId="0" fontId="12" fillId="0" borderId="4" xfId="0" quotePrefix="1" applyFont="1" applyFill="1" applyBorder="1" applyAlignment="1" applyProtection="1">
      <alignment horizontal="center" vertical="center"/>
    </xf>
    <xf numFmtId="0" fontId="14" fillId="0" borderId="0" xfId="0" applyFont="1" applyFill="1" applyAlignment="1" applyProtection="1">
      <alignment vertical="center"/>
    </xf>
    <xf numFmtId="0" fontId="0" fillId="5" borderId="5" xfId="0" applyFill="1" applyBorder="1" applyAlignment="1" applyProtection="1">
      <alignment horizontal="center" vertical="center"/>
      <protection locked="0"/>
    </xf>
    <xf numFmtId="0" fontId="12" fillId="0" borderId="0" xfId="0" applyFont="1" applyFill="1" applyBorder="1" applyAlignment="1" applyProtection="1">
      <alignment horizontal="left" vertical="center"/>
    </xf>
    <xf numFmtId="0" fontId="13" fillId="0" borderId="6" xfId="0" applyFont="1" applyFill="1" applyBorder="1" applyAlignment="1" applyProtection="1">
      <alignment vertical="center"/>
      <protection locked="0"/>
    </xf>
    <xf numFmtId="0" fontId="0" fillId="0" borderId="0" xfId="0" applyFont="1" applyFill="1" applyBorder="1" applyAlignment="1">
      <alignment horizontal="left" vertical="center"/>
    </xf>
    <xf numFmtId="49" fontId="15" fillId="0" borderId="0" xfId="0" applyNumberFormat="1" applyFont="1" applyFill="1" applyBorder="1" applyAlignment="1" applyProtection="1">
      <alignment horizontal="left" vertical="center"/>
    </xf>
    <xf numFmtId="49" fontId="15" fillId="0" borderId="0" xfId="0" quotePrefix="1" applyNumberFormat="1" applyFont="1" applyFill="1" applyBorder="1" applyAlignment="1" applyProtection="1">
      <alignment horizontal="left" vertical="center"/>
    </xf>
    <xf numFmtId="0" fontId="0" fillId="0" borderId="0" xfId="0" applyFont="1" applyFill="1" applyBorder="1" applyAlignment="1">
      <alignment horizontal="left" vertical="center"/>
    </xf>
    <xf numFmtId="0" fontId="12" fillId="0" borderId="0" xfId="0" applyFont="1" applyFill="1" applyBorder="1" applyAlignment="1" applyProtection="1">
      <alignment horizontal="left" vertical="center"/>
    </xf>
    <xf numFmtId="0" fontId="0" fillId="0" borderId="1" xfId="0" applyFill="1" applyBorder="1" applyAlignment="1" applyProtection="1">
      <alignment horizontal="left" vertical="center"/>
    </xf>
    <xf numFmtId="49" fontId="0" fillId="0" borderId="0" xfId="0" quotePrefix="1" applyNumberFormat="1"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2" fillId="0" borderId="7" xfId="0" applyFont="1" applyFill="1" applyBorder="1" applyAlignment="1" applyProtection="1">
      <alignment horizontal="center" vertical="center"/>
    </xf>
    <xf numFmtId="0" fontId="12" fillId="0" borderId="7" xfId="0" applyFont="1" applyFill="1" applyBorder="1" applyAlignment="1" applyProtection="1">
      <alignment horizontal="left" vertical="center"/>
    </xf>
    <xf numFmtId="0" fontId="12" fillId="0" borderId="6"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protection locked="0"/>
    </xf>
    <xf numFmtId="49" fontId="14" fillId="0" borderId="5" xfId="0" quotePrefix="1" applyNumberFormat="1" applyFont="1" applyFill="1" applyBorder="1" applyAlignment="1" applyProtection="1">
      <alignment horizontal="center" vertical="center"/>
      <protection hidden="1"/>
    </xf>
    <xf numFmtId="0" fontId="14" fillId="0" borderId="5" xfId="0" quotePrefix="1" applyNumberFormat="1" applyFont="1" applyFill="1" applyBorder="1" applyAlignment="1" applyProtection="1">
      <alignment horizontal="center" vertical="center"/>
      <protection hidden="1"/>
    </xf>
    <xf numFmtId="0" fontId="13" fillId="0" borderId="1" xfId="0" applyFont="1" applyBorder="1" applyAlignment="1" applyProtection="1"/>
    <xf numFmtId="0" fontId="16" fillId="0" borderId="0" xfId="0" applyFont="1" applyBorder="1" applyAlignment="1" applyProtection="1">
      <alignment horizontal="center"/>
    </xf>
    <xf numFmtId="0" fontId="13" fillId="0" borderId="0" xfId="0" applyFont="1" applyAlignment="1" applyProtection="1"/>
    <xf numFmtId="0" fontId="13" fillId="0" borderId="0" xfId="0" applyFont="1" applyBorder="1" applyAlignment="1" applyProtection="1"/>
    <xf numFmtId="0" fontId="13" fillId="0" borderId="2" xfId="0" applyFont="1" applyFill="1" applyBorder="1" applyAlignment="1"/>
    <xf numFmtId="166" fontId="13" fillId="0" borderId="0" xfId="0" applyNumberFormat="1" applyFont="1" applyAlignment="1"/>
    <xf numFmtId="0" fontId="13" fillId="0" borderId="0" xfId="0" applyFont="1" applyAlignment="1"/>
    <xf numFmtId="166" fontId="16" fillId="0" borderId="0" xfId="0" applyNumberFormat="1" applyFont="1" applyBorder="1" applyAlignment="1" applyProtection="1">
      <alignment horizontal="left"/>
    </xf>
    <xf numFmtId="0" fontId="13" fillId="0" borderId="2" xfId="0" applyFont="1" applyBorder="1" applyAlignment="1" applyProtection="1"/>
    <xf numFmtId="49" fontId="15" fillId="2" borderId="55" xfId="0" applyNumberFormat="1" applyFont="1" applyFill="1" applyBorder="1" applyAlignment="1" applyProtection="1">
      <alignment vertical="center"/>
    </xf>
    <xf numFmtId="49" fontId="15" fillId="2" borderId="56" xfId="0" applyNumberFormat="1" applyFont="1" applyFill="1" applyBorder="1" applyAlignment="1" applyProtection="1">
      <alignment vertical="center"/>
    </xf>
    <xf numFmtId="49" fontId="15" fillId="5" borderId="5" xfId="0" applyNumberFormat="1" applyFont="1" applyFill="1" applyBorder="1" applyAlignment="1" applyProtection="1">
      <alignment vertical="center"/>
      <protection locked="0"/>
    </xf>
    <xf numFmtId="0" fontId="11" fillId="5" borderId="25" xfId="0" quotePrefix="1" applyNumberFormat="1" applyFont="1" applyFill="1" applyBorder="1" applyAlignment="1" applyProtection="1">
      <alignment horizontal="center" vertical="center"/>
      <protection locked="0"/>
    </xf>
    <xf numFmtId="0" fontId="12" fillId="0" borderId="0" xfId="0" applyFont="1" applyFill="1" applyAlignment="1" applyProtection="1">
      <alignment vertical="center"/>
      <protection locked="0"/>
    </xf>
    <xf numFmtId="0" fontId="12" fillId="0" borderId="0" xfId="0" applyNumberFormat="1" applyFont="1" applyFill="1" applyBorder="1" applyAlignment="1" applyProtection="1">
      <alignment horizontal="center" vertical="center" wrapText="1"/>
      <protection locked="0"/>
    </xf>
    <xf numFmtId="0" fontId="12" fillId="0" borderId="0" xfId="0" applyFont="1" applyAlignment="1" applyProtection="1">
      <alignment vertical="center"/>
      <protection locked="0"/>
    </xf>
    <xf numFmtId="0" fontId="0" fillId="0" borderId="0" xfId="0"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14" fillId="0" borderId="0" xfId="0" applyFont="1" applyFill="1" applyBorder="1" applyAlignment="1" applyProtection="1">
      <alignment vertical="center"/>
      <protection locked="0"/>
    </xf>
    <xf numFmtId="0" fontId="12" fillId="0" borderId="0" xfId="0" applyFont="1" applyFill="1" applyProtection="1">
      <protection locked="0"/>
    </xf>
    <xf numFmtId="49" fontId="54" fillId="2" borderId="55" xfId="0" applyNumberFormat="1" applyFont="1" applyFill="1" applyBorder="1" applyAlignment="1" applyProtection="1">
      <alignment horizontal="center" vertical="center"/>
    </xf>
    <xf numFmtId="0" fontId="0" fillId="0" borderId="3" xfId="0" applyBorder="1" applyAlignment="1" applyProtection="1">
      <alignment horizontal="justify" vertical="center" wrapText="1"/>
      <protection hidden="1"/>
    </xf>
    <xf numFmtId="0" fontId="47" fillId="0" borderId="0" xfId="0" applyFont="1" applyBorder="1" applyAlignment="1" applyProtection="1">
      <alignment horizontal="center" vertical="center"/>
      <protection hidden="1"/>
    </xf>
    <xf numFmtId="0" fontId="0" fillId="0" borderId="24" xfId="0" applyBorder="1" applyAlignment="1" applyProtection="1">
      <alignment horizontal="justify" vertical="center" wrapText="1"/>
      <protection hidden="1"/>
    </xf>
    <xf numFmtId="0" fontId="13" fillId="0" borderId="25" xfId="0" applyFont="1" applyBorder="1" applyAlignment="1" applyProtection="1">
      <alignment horizontal="left" vertical="center" wrapText="1"/>
    </xf>
    <xf numFmtId="0" fontId="0" fillId="0" borderId="0" xfId="0" applyFill="1" applyAlignment="1" applyProtection="1">
      <alignment horizontal="center" vertical="center"/>
    </xf>
    <xf numFmtId="0" fontId="12" fillId="0" borderId="35"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24" fillId="0" borderId="0" xfId="0" applyFont="1" applyBorder="1" applyAlignment="1" applyProtection="1">
      <alignment horizontal="left" vertical="top" wrapText="1"/>
    </xf>
    <xf numFmtId="0" fontId="12" fillId="0" borderId="0" xfId="0" applyFont="1" applyFill="1" applyAlignment="1" applyProtection="1">
      <alignment horizontal="center" vertical="top"/>
    </xf>
    <xf numFmtId="14" fontId="14" fillId="5" borderId="24" xfId="0" applyNumberFormat="1" applyFont="1" applyFill="1" applyBorder="1" applyAlignment="1" applyProtection="1">
      <alignment horizontal="left" vertical="center"/>
      <protection locked="0"/>
    </xf>
    <xf numFmtId="0" fontId="14" fillId="5" borderId="24" xfId="0" applyFont="1" applyFill="1" applyBorder="1" applyAlignment="1" applyProtection="1">
      <alignment horizontal="left" vertical="center"/>
      <protection locked="0"/>
    </xf>
    <xf numFmtId="0" fontId="0" fillId="5" borderId="24" xfId="0" applyFill="1" applyBorder="1" applyAlignment="1" applyProtection="1">
      <alignment horizontal="center" vertical="center"/>
    </xf>
    <xf numFmtId="0" fontId="24" fillId="0" borderId="0" xfId="0" applyFont="1" applyBorder="1" applyAlignment="1" applyProtection="1">
      <alignment horizontal="justify" vertical="center" wrapText="1"/>
    </xf>
    <xf numFmtId="0" fontId="26" fillId="5" borderId="35" xfId="0" applyFont="1" applyFill="1" applyBorder="1" applyAlignment="1" applyProtection="1">
      <alignment horizontal="left" vertical="center"/>
      <protection locked="0"/>
    </xf>
    <xf numFmtId="0" fontId="26" fillId="5" borderId="36" xfId="0" applyFont="1" applyFill="1" applyBorder="1" applyAlignment="1" applyProtection="1">
      <alignment horizontal="left" vertical="center"/>
      <protection locked="0"/>
    </xf>
    <xf numFmtId="0" fontId="26" fillId="5" borderId="37" xfId="0" applyFont="1" applyFill="1" applyBorder="1" applyAlignment="1" applyProtection="1">
      <alignment horizontal="left" vertical="center"/>
      <protection locked="0"/>
    </xf>
    <xf numFmtId="171" fontId="15" fillId="0" borderId="0" xfId="1" applyNumberFormat="1" applyFont="1" applyFill="1" applyBorder="1" applyAlignment="1" applyProtection="1">
      <alignment horizontal="center" vertical="center"/>
    </xf>
    <xf numFmtId="171" fontId="39" fillId="0" borderId="0" xfId="1" applyNumberFormat="1" applyFont="1" applyFill="1" applyBorder="1" applyAlignment="1" applyProtection="1">
      <alignment horizontal="center" vertical="center"/>
    </xf>
    <xf numFmtId="0" fontId="26" fillId="0" borderId="38" xfId="0" quotePrefix="1" applyFont="1" applyFill="1" applyBorder="1" applyAlignment="1" applyProtection="1">
      <alignment horizontal="center" vertical="center"/>
    </xf>
    <xf numFmtId="0" fontId="41" fillId="5" borderId="35" xfId="0" applyFont="1" applyFill="1" applyBorder="1" applyAlignment="1" applyProtection="1">
      <alignment horizontal="left" vertical="center"/>
      <protection locked="0"/>
    </xf>
    <xf numFmtId="0" fontId="41" fillId="5" borderId="36" xfId="0" applyFont="1" applyFill="1" applyBorder="1" applyAlignment="1" applyProtection="1">
      <alignment horizontal="left" vertical="center"/>
      <protection locked="0"/>
    </xf>
    <xf numFmtId="0" fontId="41" fillId="5" borderId="37" xfId="0" applyFont="1" applyFill="1" applyBorder="1" applyAlignment="1" applyProtection="1">
      <alignment horizontal="left" vertical="center"/>
      <protection locked="0"/>
    </xf>
    <xf numFmtId="49" fontId="41" fillId="5" borderId="35" xfId="0" applyNumberFormat="1" applyFont="1" applyFill="1" applyBorder="1" applyAlignment="1" applyProtection="1">
      <alignment horizontal="left" vertical="center"/>
      <protection locked="0"/>
    </xf>
    <xf numFmtId="49" fontId="41" fillId="5" borderId="36" xfId="0" quotePrefix="1" applyNumberFormat="1" applyFont="1" applyFill="1" applyBorder="1" applyAlignment="1" applyProtection="1">
      <alignment horizontal="left" vertical="center"/>
      <protection locked="0"/>
    </xf>
    <xf numFmtId="49" fontId="41" fillId="5" borderId="37" xfId="0" quotePrefix="1" applyNumberFormat="1" applyFont="1" applyFill="1" applyBorder="1" applyAlignment="1" applyProtection="1">
      <alignment horizontal="left" vertical="center"/>
      <protection locked="0"/>
    </xf>
    <xf numFmtId="49" fontId="41" fillId="5" borderId="36" xfId="0" applyNumberFormat="1" applyFont="1" applyFill="1" applyBorder="1" applyAlignment="1" applyProtection="1">
      <alignment horizontal="left" vertical="center"/>
      <protection locked="0"/>
    </xf>
    <xf numFmtId="49" fontId="41" fillId="5" borderId="37" xfId="0" applyNumberFormat="1" applyFont="1" applyFill="1" applyBorder="1" applyAlignment="1" applyProtection="1">
      <alignment horizontal="left" vertical="center"/>
      <protection locked="0"/>
    </xf>
    <xf numFmtId="166" fontId="18" fillId="0" borderId="0" xfId="0" applyNumberFormat="1" applyFont="1" applyBorder="1" applyAlignment="1" applyProtection="1">
      <alignment horizontal="left" vertical="center" wrapText="1"/>
    </xf>
    <xf numFmtId="166" fontId="15" fillId="0" borderId="0" xfId="0" applyNumberFormat="1" applyFont="1" applyFill="1" applyBorder="1" applyAlignment="1" applyProtection="1">
      <alignment horizontal="left" vertical="center" wrapText="1"/>
    </xf>
    <xf numFmtId="0" fontId="33" fillId="3" borderId="28" xfId="0" applyFont="1" applyFill="1" applyBorder="1" applyAlignment="1" applyProtection="1">
      <alignment horizontal="center" vertical="center"/>
    </xf>
    <xf numFmtId="0" fontId="33" fillId="3" borderId="30" xfId="0" applyFont="1" applyFill="1" applyBorder="1" applyAlignment="1" applyProtection="1">
      <alignment horizontal="center" vertical="center"/>
    </xf>
    <xf numFmtId="0" fontId="33" fillId="3" borderId="29" xfId="0" applyFont="1" applyFill="1" applyBorder="1" applyAlignment="1" applyProtection="1">
      <alignment horizontal="center" vertical="center"/>
    </xf>
    <xf numFmtId="0" fontId="33" fillId="3" borderId="33" xfId="0" applyFont="1" applyFill="1" applyBorder="1" applyAlignment="1" applyProtection="1">
      <alignment horizontal="center" vertical="center"/>
    </xf>
    <xf numFmtId="0" fontId="33" fillId="3" borderId="4" xfId="0" applyFont="1" applyFill="1" applyBorder="1" applyAlignment="1" applyProtection="1">
      <alignment horizontal="center" vertical="center"/>
    </xf>
    <xf numFmtId="0" fontId="33" fillId="3" borderId="34"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41" fillId="5" borderId="35" xfId="0" applyFont="1" applyFill="1" applyBorder="1" applyAlignment="1" applyProtection="1">
      <alignment vertical="center"/>
      <protection locked="0"/>
    </xf>
    <xf numFmtId="0" fontId="41" fillId="5" borderId="36" xfId="0" quotePrefix="1" applyFont="1" applyFill="1" applyBorder="1" applyAlignment="1" applyProtection="1">
      <alignment vertical="center"/>
      <protection locked="0"/>
    </xf>
    <xf numFmtId="14" fontId="15" fillId="0" borderId="0" xfId="0" applyNumberFormat="1" applyFont="1" applyBorder="1" applyAlignment="1" applyProtection="1">
      <alignment horizontal="center" vertical="center"/>
    </xf>
    <xf numFmtId="1" fontId="32" fillId="5" borderId="35" xfId="0" quotePrefix="1" applyNumberFormat="1" applyFont="1" applyFill="1" applyBorder="1" applyAlignment="1" applyProtection="1">
      <alignment horizontal="center" vertical="center"/>
      <protection locked="0"/>
    </xf>
    <xf numFmtId="1" fontId="32" fillId="5" borderId="37" xfId="0" quotePrefix="1" applyNumberFormat="1" applyFont="1" applyFill="1" applyBorder="1" applyAlignment="1" applyProtection="1">
      <alignment horizontal="center" vertical="center"/>
      <protection locked="0"/>
    </xf>
    <xf numFmtId="168" fontId="18" fillId="5" borderId="35" xfId="0" applyNumberFormat="1" applyFont="1" applyFill="1" applyBorder="1" applyAlignment="1" applyProtection="1">
      <alignment horizontal="left" vertical="center"/>
      <protection locked="0"/>
    </xf>
    <xf numFmtId="168" fontId="18" fillId="5" borderId="36" xfId="0" applyNumberFormat="1" applyFont="1" applyFill="1" applyBorder="1" applyAlignment="1" applyProtection="1">
      <alignment horizontal="left" vertical="center"/>
      <protection locked="0"/>
    </xf>
    <xf numFmtId="168" fontId="18" fillId="5" borderId="37" xfId="0" applyNumberFormat="1" applyFont="1" applyFill="1" applyBorder="1" applyAlignment="1" applyProtection="1">
      <alignment horizontal="left" vertical="center"/>
      <protection locked="0"/>
    </xf>
    <xf numFmtId="49" fontId="15" fillId="5" borderId="54" xfId="0" applyNumberFormat="1" applyFont="1" applyFill="1" applyBorder="1" applyAlignment="1" applyProtection="1">
      <alignment horizontal="left" vertical="center"/>
      <protection locked="0"/>
    </xf>
    <xf numFmtId="49" fontId="15" fillId="5" borderId="55" xfId="0" applyNumberFormat="1" applyFont="1" applyFill="1" applyBorder="1" applyAlignment="1" applyProtection="1">
      <alignment horizontal="left" vertical="center"/>
      <protection locked="0"/>
    </xf>
    <xf numFmtId="49" fontId="15" fillId="5" borderId="56" xfId="0" applyNumberFormat="1" applyFont="1" applyFill="1" applyBorder="1" applyAlignment="1" applyProtection="1">
      <alignment horizontal="left" vertical="center"/>
      <protection locked="0"/>
    </xf>
    <xf numFmtId="0" fontId="15" fillId="0" borderId="35" xfId="0" applyNumberFormat="1" applyFont="1" applyFill="1" applyBorder="1" applyAlignment="1" applyProtection="1">
      <alignment horizontal="left" vertical="center"/>
    </xf>
    <xf numFmtId="0" fontId="15" fillId="0" borderId="36" xfId="0" applyNumberFormat="1" applyFont="1" applyFill="1" applyBorder="1" applyAlignment="1" applyProtection="1">
      <alignment horizontal="left" vertical="center"/>
    </xf>
    <xf numFmtId="0" fontId="15" fillId="0" borderId="37" xfId="0" applyNumberFormat="1" applyFont="1" applyFill="1" applyBorder="1" applyAlignment="1" applyProtection="1">
      <alignment horizontal="left" vertical="center"/>
    </xf>
    <xf numFmtId="0" fontId="15" fillId="0" borderId="35" xfId="0" quotePrefix="1" applyNumberFormat="1" applyFont="1" applyFill="1" applyBorder="1" applyAlignment="1" applyProtection="1">
      <alignment horizontal="left" vertical="center"/>
    </xf>
    <xf numFmtId="0" fontId="15" fillId="0" borderId="36" xfId="0" quotePrefix="1" applyNumberFormat="1" applyFont="1" applyFill="1" applyBorder="1" applyAlignment="1" applyProtection="1">
      <alignment horizontal="left" vertical="center"/>
    </xf>
    <xf numFmtId="0" fontId="15" fillId="0" borderId="37" xfId="0" quotePrefix="1" applyNumberFormat="1" applyFont="1" applyFill="1" applyBorder="1" applyAlignment="1" applyProtection="1">
      <alignment horizontal="left" vertical="center"/>
    </xf>
    <xf numFmtId="0" fontId="0" fillId="0" borderId="0" xfId="0" applyFont="1" applyFill="1" applyBorder="1" applyAlignment="1">
      <alignment horizontal="left" vertical="center" wrapText="1"/>
    </xf>
    <xf numFmtId="0" fontId="0" fillId="0" borderId="84" xfId="0" applyBorder="1" applyAlignment="1" applyProtection="1">
      <alignment horizontal="center" vertical="center"/>
    </xf>
    <xf numFmtId="0" fontId="0" fillId="0" borderId="85" xfId="0" applyBorder="1" applyAlignment="1" applyProtection="1">
      <alignment horizontal="center" vertical="center"/>
    </xf>
    <xf numFmtId="0" fontId="0" fillId="0" borderId="86" xfId="0" applyBorder="1" applyAlignment="1" applyProtection="1">
      <alignment horizontal="center" vertical="center"/>
    </xf>
    <xf numFmtId="0" fontId="0" fillId="0" borderId="87" xfId="0" applyBorder="1" applyAlignment="1" applyProtection="1">
      <alignment horizontal="center" vertical="center"/>
    </xf>
    <xf numFmtId="0" fontId="0" fillId="0" borderId="5" xfId="0" applyBorder="1" applyAlignment="1" applyProtection="1">
      <alignment horizontal="center" vertical="center"/>
    </xf>
    <xf numFmtId="0" fontId="0" fillId="0" borderId="88" xfId="0" applyBorder="1" applyAlignment="1" applyProtection="1">
      <alignment horizontal="center" vertical="center"/>
    </xf>
    <xf numFmtId="0" fontId="0" fillId="0" borderId="89" xfId="0" applyBorder="1" applyAlignment="1" applyProtection="1">
      <alignment horizontal="center" vertical="center"/>
    </xf>
    <xf numFmtId="0" fontId="0" fillId="0" borderId="90" xfId="0" applyBorder="1" applyAlignment="1" applyProtection="1">
      <alignment horizontal="center" vertical="center"/>
    </xf>
    <xf numFmtId="0" fontId="0" fillId="0" borderId="91" xfId="0" applyBorder="1" applyAlignment="1" applyProtection="1">
      <alignment horizontal="center" vertical="center"/>
    </xf>
    <xf numFmtId="49" fontId="15" fillId="5" borderId="35" xfId="0" applyNumberFormat="1" applyFont="1" applyFill="1" applyBorder="1" applyAlignment="1" applyProtection="1">
      <alignment horizontal="center" vertical="center"/>
      <protection locked="0"/>
    </xf>
    <xf numFmtId="49" fontId="15" fillId="5" borderId="37" xfId="0" applyNumberFormat="1" applyFont="1" applyFill="1" applyBorder="1" applyAlignment="1" applyProtection="1">
      <alignment horizontal="center" vertical="center"/>
      <protection locked="0"/>
    </xf>
    <xf numFmtId="0" fontId="13" fillId="0" borderId="25" xfId="0" applyFont="1" applyBorder="1" applyAlignment="1">
      <alignment horizontal="left" wrapText="1"/>
    </xf>
    <xf numFmtId="49" fontId="15" fillId="5" borderId="55" xfId="0" quotePrefix="1" applyNumberFormat="1" applyFont="1" applyFill="1" applyBorder="1" applyAlignment="1" applyProtection="1">
      <alignment horizontal="left" vertical="center"/>
      <protection locked="0"/>
    </xf>
    <xf numFmtId="49" fontId="15" fillId="5" borderId="56" xfId="0" quotePrefix="1" applyNumberFormat="1" applyFont="1" applyFill="1" applyBorder="1" applyAlignment="1" applyProtection="1">
      <alignment horizontal="left" vertical="center"/>
      <protection locked="0"/>
    </xf>
    <xf numFmtId="0" fontId="26" fillId="0" borderId="30" xfId="0" applyFont="1" applyBorder="1" applyAlignment="1">
      <alignment horizontal="center" vertical="center"/>
    </xf>
    <xf numFmtId="0" fontId="0" fillId="0" borderId="0" xfId="0" applyBorder="1" applyAlignment="1">
      <alignment horizontal="left" vertical="center"/>
    </xf>
    <xf numFmtId="49" fontId="44" fillId="5" borderId="54" xfId="3" applyNumberFormat="1"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12" fillId="0" borderId="57" xfId="0" quotePrefix="1" applyFont="1" applyFill="1" applyBorder="1" applyAlignment="1">
      <alignment horizontal="left" vertical="center"/>
    </xf>
    <xf numFmtId="49" fontId="15" fillId="5" borderId="54" xfId="0" applyNumberFormat="1" applyFont="1" applyFill="1" applyBorder="1" applyAlignment="1" applyProtection="1">
      <alignment horizontal="right" vertical="center"/>
      <protection locked="0"/>
    </xf>
    <xf numFmtId="49" fontId="15" fillId="5" borderId="55" xfId="0" applyNumberFormat="1" applyFont="1" applyFill="1" applyBorder="1" applyAlignment="1" applyProtection="1">
      <alignment horizontal="right" vertical="center"/>
      <protection locked="0"/>
    </xf>
    <xf numFmtId="49" fontId="15" fillId="5" borderId="56" xfId="0" applyNumberFormat="1" applyFont="1" applyFill="1" applyBorder="1" applyAlignment="1" applyProtection="1">
      <alignment horizontal="right" vertical="center"/>
      <protection locked="0"/>
    </xf>
    <xf numFmtId="0" fontId="14" fillId="5" borderId="22"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23" xfId="0" applyFont="1" applyFill="1" applyBorder="1" applyAlignment="1" applyProtection="1">
      <alignment horizontal="center" vertical="center" wrapText="1"/>
      <protection locked="0"/>
    </xf>
    <xf numFmtId="49" fontId="14" fillId="5" borderId="17" xfId="0" applyNumberFormat="1" applyFont="1" applyFill="1" applyBorder="1" applyAlignment="1" applyProtection="1">
      <alignment horizontal="center" vertical="center" wrapText="1"/>
      <protection locked="0"/>
    </xf>
    <xf numFmtId="49" fontId="14" fillId="5" borderId="16" xfId="0" applyNumberFormat="1" applyFont="1" applyFill="1" applyBorder="1" applyAlignment="1" applyProtection="1">
      <alignment horizontal="center" vertical="center" wrapText="1"/>
      <protection locked="0"/>
    </xf>
    <xf numFmtId="49" fontId="14" fillId="5" borderId="18" xfId="0" applyNumberFormat="1" applyFont="1" applyFill="1" applyBorder="1" applyAlignment="1" applyProtection="1">
      <alignment horizontal="center" vertical="center" wrapText="1"/>
      <protection locked="0"/>
    </xf>
    <xf numFmtId="49" fontId="14" fillId="5" borderId="6" xfId="0" applyNumberFormat="1" applyFont="1" applyFill="1" applyBorder="1" applyAlignment="1" applyProtection="1">
      <alignment horizontal="center" vertical="center" wrapText="1"/>
      <protection locked="0"/>
    </xf>
    <xf numFmtId="49" fontId="14" fillId="5" borderId="0" xfId="0" applyNumberFormat="1" applyFont="1" applyFill="1" applyBorder="1" applyAlignment="1" applyProtection="1">
      <alignment horizontal="center" vertical="center" wrapText="1"/>
      <protection locked="0"/>
    </xf>
    <xf numFmtId="49" fontId="14" fillId="5" borderId="7" xfId="0" applyNumberFormat="1" applyFont="1" applyFill="1" applyBorder="1" applyAlignment="1" applyProtection="1">
      <alignment horizontal="center" vertical="center" wrapText="1"/>
      <protection locked="0"/>
    </xf>
    <xf numFmtId="49" fontId="14" fillId="5" borderId="9" xfId="0" applyNumberFormat="1" applyFont="1" applyFill="1" applyBorder="1" applyAlignment="1" applyProtection="1">
      <alignment horizontal="center" vertical="center" wrapText="1"/>
      <protection locked="0"/>
    </xf>
    <xf numFmtId="49" fontId="14" fillId="5" borderId="4" xfId="0" applyNumberFormat="1" applyFont="1" applyFill="1" applyBorder="1" applyAlignment="1" applyProtection="1">
      <alignment horizontal="center" vertical="center" wrapText="1"/>
      <protection locked="0"/>
    </xf>
    <xf numFmtId="49" fontId="14" fillId="5" borderId="8" xfId="0" applyNumberFormat="1" applyFont="1" applyFill="1" applyBorder="1" applyAlignment="1" applyProtection="1">
      <alignment horizontal="center" vertical="center" wrapText="1"/>
      <protection locked="0"/>
    </xf>
    <xf numFmtId="0" fontId="14" fillId="0" borderId="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2" fillId="0" borderId="16"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4" fillId="5" borderId="16"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2" fillId="3" borderId="60" xfId="0" applyFont="1" applyFill="1" applyBorder="1" applyAlignment="1">
      <alignment horizontal="center" vertical="center" wrapText="1"/>
    </xf>
    <xf numFmtId="0" fontId="22" fillId="3" borderId="60" xfId="0" applyFont="1" applyFill="1" applyBorder="1" applyAlignment="1">
      <alignment horizontal="center" vertical="center"/>
    </xf>
    <xf numFmtId="0" fontId="22" fillId="3" borderId="64" xfId="0" applyFont="1" applyFill="1" applyBorder="1" applyAlignment="1">
      <alignment horizontal="center" vertical="center" wrapText="1"/>
    </xf>
    <xf numFmtId="0" fontId="22" fillId="3" borderId="93" xfId="0" applyFont="1" applyFill="1" applyBorder="1" applyAlignment="1">
      <alignment horizontal="center" vertical="center" wrapText="1"/>
    </xf>
    <xf numFmtId="0" fontId="22" fillId="3" borderId="94" xfId="0" applyFont="1" applyFill="1" applyBorder="1" applyAlignment="1">
      <alignment horizontal="center" vertical="center" wrapText="1"/>
    </xf>
    <xf numFmtId="0" fontId="22" fillId="3" borderId="61" xfId="0" applyFont="1" applyFill="1" applyBorder="1" applyAlignment="1">
      <alignment horizontal="center" vertical="center"/>
    </xf>
    <xf numFmtId="49" fontId="22" fillId="3" borderId="58" xfId="0" applyNumberFormat="1" applyFont="1" applyFill="1" applyBorder="1" applyAlignment="1">
      <alignment horizontal="center" vertical="center"/>
    </xf>
    <xf numFmtId="49" fontId="22" fillId="3" borderId="59" xfId="0" applyNumberFormat="1" applyFont="1" applyFill="1" applyBorder="1" applyAlignment="1">
      <alignment horizontal="center" vertical="center"/>
    </xf>
    <xf numFmtId="0" fontId="14" fillId="5" borderId="17" xfId="0" applyFont="1" applyFill="1" applyBorder="1" applyAlignment="1" applyProtection="1">
      <alignment horizontal="center" vertical="center" wrapText="1"/>
      <protection locked="0"/>
    </xf>
    <xf numFmtId="0" fontId="14" fillId="5" borderId="16" xfId="0" applyFont="1" applyFill="1" applyBorder="1" applyAlignment="1" applyProtection="1">
      <alignment horizontal="center" vertical="center" wrapText="1"/>
      <protection locked="0"/>
    </xf>
    <xf numFmtId="0" fontId="14" fillId="5" borderId="18" xfId="0" applyFont="1" applyFill="1" applyBorder="1" applyAlignment="1" applyProtection="1">
      <alignment horizontal="center" vertical="center" wrapText="1"/>
      <protection locked="0"/>
    </xf>
    <xf numFmtId="0" fontId="14" fillId="5" borderId="6" xfId="0" applyFont="1" applyFill="1" applyBorder="1" applyAlignment="1" applyProtection="1">
      <alignment horizontal="center" vertical="center" wrapText="1"/>
      <protection locked="0"/>
    </xf>
    <xf numFmtId="0" fontId="14" fillId="5" borderId="0"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2" fillId="5" borderId="17" xfId="0" applyFont="1" applyFill="1" applyBorder="1" applyAlignment="1" applyProtection="1">
      <alignment horizontal="center" vertical="center" wrapText="1"/>
      <protection locked="0"/>
    </xf>
    <xf numFmtId="0" fontId="12" fillId="5" borderId="16"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0"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9"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4" fillId="5" borderId="18" xfId="0" applyFont="1" applyFill="1" applyBorder="1" applyAlignment="1" applyProtection="1">
      <alignment horizontal="center" vertical="center"/>
      <protection locked="0"/>
    </xf>
    <xf numFmtId="0" fontId="14" fillId="5" borderId="7"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4" fillId="0" borderId="6"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4" fillId="5" borderId="51" xfId="0" applyFont="1" applyFill="1" applyBorder="1" applyAlignment="1" applyProtection="1">
      <alignment horizontal="left" vertical="center"/>
      <protection locked="0"/>
    </xf>
    <xf numFmtId="0" fontId="14" fillId="5"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4" fontId="14" fillId="5" borderId="0" xfId="1" applyNumberFormat="1" applyFont="1" applyFill="1" applyBorder="1" applyAlignment="1" applyProtection="1">
      <alignment horizontal="right" vertical="center"/>
      <protection locked="0"/>
    </xf>
    <xf numFmtId="49" fontId="14" fillId="5" borderId="0" xfId="0" applyNumberFormat="1" applyFont="1" applyFill="1" applyBorder="1" applyAlignment="1" applyProtection="1">
      <alignment horizontal="left" vertical="center"/>
      <protection locked="0"/>
    </xf>
    <xf numFmtId="171" fontId="14" fillId="5" borderId="0" xfId="1" applyNumberFormat="1" applyFont="1" applyFill="1" applyBorder="1" applyAlignment="1" applyProtection="1">
      <alignment horizontal="right" vertical="center" wrapText="1"/>
      <protection locked="0"/>
    </xf>
    <xf numFmtId="0" fontId="14" fillId="5" borderId="0" xfId="0" applyFont="1" applyFill="1" applyBorder="1" applyAlignment="1" applyProtection="1">
      <alignment horizontal="left" vertical="top" wrapText="1"/>
      <protection locked="0"/>
    </xf>
    <xf numFmtId="171" fontId="14" fillId="0" borderId="16" xfId="1" applyNumberFormat="1" applyFont="1" applyFill="1" applyBorder="1" applyAlignment="1" applyProtection="1">
      <alignment horizontal="center" vertical="center"/>
    </xf>
    <xf numFmtId="171" fontId="14" fillId="0" borderId="4" xfId="1" applyNumberFormat="1" applyFont="1" applyFill="1" applyBorder="1" applyAlignment="1" applyProtection="1">
      <alignment horizontal="center" vertical="center"/>
    </xf>
    <xf numFmtId="0" fontId="14" fillId="0" borderId="9" xfId="0" applyFont="1" applyFill="1" applyBorder="1" applyAlignment="1" applyProtection="1">
      <alignment horizontal="right" vertical="center"/>
    </xf>
    <xf numFmtId="0" fontId="14" fillId="0" borderId="4" xfId="0" applyFont="1" applyFill="1" applyBorder="1" applyAlignment="1" applyProtection="1">
      <alignment horizontal="right" vertical="center"/>
    </xf>
    <xf numFmtId="0" fontId="26" fillId="0" borderId="30" xfId="0" applyFont="1" applyBorder="1" applyAlignment="1" applyProtection="1">
      <alignment horizontal="center" vertical="center"/>
    </xf>
    <xf numFmtId="49" fontId="22" fillId="3" borderId="0" xfId="0" applyNumberFormat="1" applyFont="1" applyFill="1" applyBorder="1" applyAlignment="1" applyProtection="1">
      <alignment horizontal="center" vertical="center" wrapText="1"/>
    </xf>
    <xf numFmtId="49" fontId="22" fillId="3" borderId="7" xfId="0" applyNumberFormat="1" applyFont="1" applyFill="1" applyBorder="1" applyAlignment="1" applyProtection="1">
      <alignment horizontal="center" vertical="center" wrapText="1"/>
    </xf>
    <xf numFmtId="49" fontId="22" fillId="3" borderId="58" xfId="0" applyNumberFormat="1" applyFont="1" applyFill="1" applyBorder="1" applyAlignment="1" applyProtection="1">
      <alignment horizontal="center" vertical="center" wrapText="1"/>
    </xf>
    <xf numFmtId="0" fontId="22" fillId="3" borderId="65" xfId="0" applyFont="1" applyFill="1" applyBorder="1" applyAlignment="1" applyProtection="1">
      <alignment horizontal="center" vertical="center" wrapText="1"/>
    </xf>
    <xf numFmtId="0" fontId="22" fillId="3" borderId="65" xfId="0" applyFont="1" applyFill="1" applyBorder="1" applyAlignment="1" applyProtection="1">
      <alignment horizontal="center" vertical="center"/>
    </xf>
    <xf numFmtId="0" fontId="22" fillId="3" borderId="66" xfId="0" applyFont="1" applyFill="1" applyBorder="1" applyAlignment="1" applyProtection="1">
      <alignment horizontal="center" vertical="center"/>
    </xf>
    <xf numFmtId="0" fontId="22" fillId="3" borderId="66" xfId="0" applyFont="1" applyFill="1" applyBorder="1" applyAlignment="1" applyProtection="1">
      <alignment horizontal="center" vertical="center" wrapText="1"/>
    </xf>
    <xf numFmtId="0" fontId="22" fillId="3" borderId="17" xfId="0" applyFont="1" applyFill="1" applyBorder="1" applyAlignment="1" applyProtection="1">
      <alignment horizontal="center" vertical="center"/>
    </xf>
    <xf numFmtId="0" fontId="22" fillId="3" borderId="67" xfId="0" applyFont="1" applyFill="1" applyBorder="1" applyAlignment="1" applyProtection="1">
      <alignment horizontal="center" vertical="center"/>
    </xf>
    <xf numFmtId="0" fontId="22" fillId="3" borderId="16"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22" fillId="3" borderId="68" xfId="0" applyFont="1" applyFill="1" applyBorder="1" applyAlignment="1" applyProtection="1">
      <alignment horizontal="center" vertical="center" wrapText="1"/>
    </xf>
    <xf numFmtId="0" fontId="22" fillId="3" borderId="69" xfId="0" applyFont="1" applyFill="1" applyBorder="1" applyAlignment="1" applyProtection="1">
      <alignment horizontal="center" vertical="center" wrapText="1"/>
    </xf>
    <xf numFmtId="49" fontId="22" fillId="3" borderId="58" xfId="0" applyNumberFormat="1" applyFont="1" applyFill="1" applyBorder="1" applyAlignment="1" applyProtection="1">
      <alignment horizontal="center" vertical="center"/>
    </xf>
    <xf numFmtId="0" fontId="14" fillId="5" borderId="10" xfId="0" applyFont="1"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23" xfId="0" applyBorder="1" applyAlignment="1" applyProtection="1">
      <alignment vertical="center"/>
      <protection locked="0"/>
    </xf>
    <xf numFmtId="0" fontId="14" fillId="5" borderId="7" xfId="0" applyFont="1" applyFill="1" applyBorder="1" applyAlignment="1" applyProtection="1">
      <alignment horizontal="left" vertical="center"/>
      <protection locked="0"/>
    </xf>
    <xf numFmtId="0" fontId="14" fillId="0" borderId="17" xfId="0" applyFont="1" applyFill="1" applyBorder="1" applyAlignment="1" applyProtection="1">
      <alignment horizontal="right" vertical="center"/>
    </xf>
    <xf numFmtId="0" fontId="14" fillId="0" borderId="16" xfId="0" applyFont="1" applyFill="1" applyBorder="1" applyAlignment="1" applyProtection="1">
      <alignment horizontal="right" vertical="center"/>
    </xf>
    <xf numFmtId="1" fontId="14" fillId="5" borderId="0" xfId="0" quotePrefix="1" applyNumberFormat="1"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wrapText="1"/>
    </xf>
    <xf numFmtId="0" fontId="14" fillId="0" borderId="8" xfId="0" applyFont="1" applyFill="1" applyBorder="1" applyAlignment="1" applyProtection="1">
      <alignment horizontal="right" vertical="center"/>
    </xf>
    <xf numFmtId="0" fontId="26" fillId="0" borderId="28" xfId="0" applyFont="1" applyBorder="1" applyAlignment="1" applyProtection="1">
      <alignment horizontal="center" vertical="center"/>
    </xf>
    <xf numFmtId="0" fontId="26" fillId="0" borderId="29" xfId="0" applyFont="1" applyBorder="1" applyAlignment="1" applyProtection="1">
      <alignment horizontal="center" vertical="center"/>
    </xf>
    <xf numFmtId="0" fontId="22" fillId="3" borderId="37" xfId="0" applyFont="1" applyFill="1" applyBorder="1" applyAlignment="1" applyProtection="1">
      <alignment horizontal="center" vertical="center" wrapText="1"/>
    </xf>
    <xf numFmtId="0" fontId="22" fillId="3" borderId="5" xfId="0" applyFont="1" applyFill="1" applyBorder="1" applyAlignment="1" applyProtection="1">
      <alignment horizontal="center" vertical="center" wrapText="1"/>
    </xf>
    <xf numFmtId="0" fontId="22" fillId="3" borderId="62" xfId="0" applyFont="1" applyFill="1" applyBorder="1" applyAlignment="1" applyProtection="1">
      <alignment horizontal="center" vertical="center" wrapText="1"/>
    </xf>
    <xf numFmtId="0" fontId="22" fillId="3" borderId="72" xfId="0" applyFont="1" applyFill="1" applyBorder="1" applyAlignment="1" applyProtection="1">
      <alignment horizontal="center" vertical="center" wrapText="1"/>
    </xf>
    <xf numFmtId="49" fontId="22" fillId="3" borderId="4" xfId="0" applyNumberFormat="1" applyFont="1" applyFill="1" applyBorder="1" applyAlignment="1" applyProtection="1">
      <alignment horizontal="center" vertical="center" wrapText="1"/>
    </xf>
    <xf numFmtId="49" fontId="22" fillId="3" borderId="8" xfId="0" applyNumberFormat="1" applyFont="1" applyFill="1" applyBorder="1" applyAlignment="1" applyProtection="1">
      <alignment horizontal="center" vertical="center" wrapText="1"/>
    </xf>
    <xf numFmtId="49" fontId="22" fillId="3" borderId="70" xfId="0" applyNumberFormat="1" applyFont="1" applyFill="1" applyBorder="1" applyAlignment="1" applyProtection="1">
      <alignment horizontal="center" vertical="center" wrapText="1"/>
    </xf>
    <xf numFmtId="49" fontId="22" fillId="3" borderId="63" xfId="0" applyNumberFormat="1" applyFont="1" applyFill="1" applyBorder="1" applyAlignment="1" applyProtection="1">
      <alignment horizontal="center" vertical="center" wrapText="1"/>
    </xf>
    <xf numFmtId="49" fontId="22" fillId="3" borderId="71" xfId="0" applyNumberFormat="1" applyFont="1" applyFill="1" applyBorder="1" applyAlignment="1" applyProtection="1">
      <alignment horizontal="center" vertical="center" wrapText="1"/>
    </xf>
    <xf numFmtId="49" fontId="22" fillId="3" borderId="70" xfId="0" applyNumberFormat="1" applyFont="1" applyFill="1" applyBorder="1" applyAlignment="1" applyProtection="1">
      <alignment horizontal="center" vertical="center"/>
    </xf>
    <xf numFmtId="49" fontId="22" fillId="3" borderId="63" xfId="0" applyNumberFormat="1" applyFont="1" applyFill="1" applyBorder="1" applyAlignment="1" applyProtection="1">
      <alignment horizontal="center" vertical="center"/>
    </xf>
    <xf numFmtId="49" fontId="22" fillId="3" borderId="71" xfId="0" applyNumberFormat="1" applyFont="1" applyFill="1" applyBorder="1" applyAlignment="1" applyProtection="1">
      <alignment horizontal="center" vertical="center"/>
    </xf>
    <xf numFmtId="171" fontId="14" fillId="5" borderId="0" xfId="1" applyNumberFormat="1" applyFont="1" applyFill="1" applyBorder="1" applyAlignment="1" applyProtection="1">
      <alignment vertical="center" wrapText="1"/>
      <protection locked="0"/>
    </xf>
    <xf numFmtId="0" fontId="13" fillId="0" borderId="0" xfId="0" applyFont="1" applyFill="1" applyBorder="1" applyAlignment="1" applyProtection="1">
      <alignment horizontal="left" vertical="center"/>
      <protection locked="0"/>
    </xf>
    <xf numFmtId="43" fontId="14" fillId="5" borderId="0" xfId="0" applyNumberFormat="1" applyFont="1" applyFill="1" applyBorder="1" applyAlignment="1" applyProtection="1">
      <alignment horizontal="right" vertical="center"/>
      <protection locked="0"/>
    </xf>
    <xf numFmtId="49" fontId="12" fillId="0" borderId="0" xfId="0" applyNumberFormat="1" applyFont="1" applyFill="1" applyBorder="1" applyAlignment="1" applyProtection="1">
      <alignment horizontal="center" wrapText="1"/>
    </xf>
    <xf numFmtId="0" fontId="12" fillId="0" borderId="0" xfId="0" applyFont="1" applyFill="1" applyBorder="1" applyAlignment="1" applyProtection="1">
      <alignment horizontal="left" wrapText="1"/>
    </xf>
    <xf numFmtId="0" fontId="14" fillId="0" borderId="17" xfId="0" applyFont="1" applyFill="1" applyBorder="1" applyAlignment="1" applyProtection="1">
      <alignment horizontal="right"/>
    </xf>
    <xf numFmtId="0" fontId="14" fillId="0" borderId="16" xfId="0" applyFont="1" applyFill="1" applyBorder="1" applyAlignment="1" applyProtection="1">
      <alignment horizontal="right"/>
    </xf>
    <xf numFmtId="171" fontId="14" fillId="0" borderId="16" xfId="1" applyNumberFormat="1" applyFont="1" applyFill="1" applyBorder="1" applyAlignment="1" applyProtection="1">
      <alignment horizontal="center"/>
    </xf>
    <xf numFmtId="171" fontId="14" fillId="0" borderId="0" xfId="1" applyNumberFormat="1" applyFont="1" applyFill="1" applyBorder="1" applyAlignment="1" applyProtection="1">
      <alignment horizontal="center"/>
    </xf>
    <xf numFmtId="0" fontId="13" fillId="0" borderId="16" xfId="0" applyFont="1" applyBorder="1" applyAlignment="1" applyProtection="1">
      <alignment horizontal="left"/>
    </xf>
    <xf numFmtId="0" fontId="13" fillId="0" borderId="6"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49" fontId="22" fillId="3" borderId="13" xfId="0" applyNumberFormat="1" applyFont="1" applyFill="1" applyBorder="1" applyAlignment="1" applyProtection="1">
      <alignment horizontal="center" vertical="center" wrapText="1"/>
    </xf>
    <xf numFmtId="49" fontId="22" fillId="3" borderId="39" xfId="0" applyNumberFormat="1" applyFont="1" applyFill="1" applyBorder="1" applyAlignment="1" applyProtection="1">
      <alignment horizontal="center" vertical="center" wrapText="1"/>
    </xf>
    <xf numFmtId="49" fontId="22" fillId="3" borderId="40" xfId="0" applyNumberFormat="1" applyFont="1" applyFill="1" applyBorder="1" applyAlignment="1" applyProtection="1">
      <alignment horizontal="center" vertical="center" wrapText="1"/>
    </xf>
    <xf numFmtId="171" fontId="14" fillId="5" borderId="0" xfId="1" applyNumberFormat="1" applyFont="1" applyFill="1" applyBorder="1" applyAlignment="1" applyProtection="1">
      <alignment horizontal="right" vertical="center"/>
      <protection locked="0"/>
    </xf>
    <xf numFmtId="0" fontId="12" fillId="0" borderId="6" xfId="0" applyFont="1" applyFill="1" applyBorder="1" applyAlignment="1" applyProtection="1">
      <alignment horizontal="left"/>
      <protection locked="0"/>
    </xf>
    <xf numFmtId="0" fontId="12" fillId="0" borderId="0" xfId="0" applyFont="1" applyFill="1" applyBorder="1" applyAlignment="1" applyProtection="1">
      <alignment horizontal="left"/>
      <protection locked="0"/>
    </xf>
    <xf numFmtId="0" fontId="12" fillId="0" borderId="0" xfId="0" applyFont="1" applyFill="1" applyAlignment="1" applyProtection="1">
      <alignment horizontal="left"/>
    </xf>
    <xf numFmtId="49" fontId="14" fillId="5" borderId="0" xfId="0" applyNumberFormat="1" applyFont="1" applyFill="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6" fillId="5" borderId="0" xfId="0" applyFont="1" applyFill="1" applyAlignment="1" applyProtection="1">
      <alignment horizontal="left" vertical="center" wrapText="1"/>
      <protection locked="0"/>
    </xf>
    <xf numFmtId="49" fontId="14" fillId="0" borderId="0" xfId="0" applyNumberFormat="1" applyFont="1" applyFill="1" applyBorder="1" applyAlignment="1" applyProtection="1">
      <alignment horizontal="center" vertical="center" wrapText="1"/>
      <protection locked="0"/>
    </xf>
    <xf numFmtId="0" fontId="14" fillId="0" borderId="9" xfId="0" applyFont="1" applyBorder="1" applyAlignment="1" applyProtection="1">
      <alignment horizontal="right" wrapText="1"/>
    </xf>
    <xf numFmtId="0" fontId="14" fillId="0" borderId="4" xfId="0" applyFont="1" applyBorder="1" applyAlignment="1" applyProtection="1">
      <alignment horizontal="right" wrapText="1"/>
    </xf>
    <xf numFmtId="0" fontId="14" fillId="0" borderId="17" xfId="0" applyFont="1" applyBorder="1" applyAlignment="1" applyProtection="1">
      <alignment horizontal="right" vertical="center" wrapText="1"/>
    </xf>
    <xf numFmtId="0" fontId="14" fillId="0" borderId="16" xfId="0" applyFont="1" applyBorder="1" applyAlignment="1" applyProtection="1">
      <alignment horizontal="right" vertical="center" wrapText="1"/>
    </xf>
    <xf numFmtId="170" fontId="14" fillId="5" borderId="0" xfId="2" applyNumberFormat="1" applyFont="1" applyFill="1" applyBorder="1" applyAlignment="1" applyProtection="1">
      <alignment horizontal="right" vertical="center"/>
      <protection locked="0"/>
    </xf>
    <xf numFmtId="170" fontId="14" fillId="0" borderId="0" xfId="0" applyNumberFormat="1" applyFont="1" applyFill="1" applyBorder="1" applyAlignment="1" applyProtection="1">
      <alignment horizontal="center" vertical="center"/>
    </xf>
    <xf numFmtId="0" fontId="11" fillId="5" borderId="10" xfId="0" applyFont="1" applyFill="1" applyBorder="1" applyAlignment="1" applyProtection="1">
      <alignment horizontal="center" vertical="center" wrapText="1"/>
      <protection locked="0"/>
    </xf>
    <xf numFmtId="0" fontId="12" fillId="0" borderId="0" xfId="0" applyFont="1" applyBorder="1" applyAlignment="1" applyProtection="1">
      <alignment horizontal="center"/>
    </xf>
    <xf numFmtId="170" fontId="14" fillId="0" borderId="16" xfId="0" applyNumberFormat="1" applyFont="1" applyFill="1" applyBorder="1" applyAlignment="1" applyProtection="1">
      <alignment horizontal="center" vertical="center"/>
    </xf>
    <xf numFmtId="170" fontId="14" fillId="0" borderId="4" xfId="0" applyNumberFormat="1" applyFont="1" applyFill="1" applyBorder="1" applyAlignment="1" applyProtection="1">
      <alignment horizontal="center" vertical="center"/>
    </xf>
    <xf numFmtId="0" fontId="22" fillId="3" borderId="35" xfId="0" applyFont="1" applyFill="1" applyBorder="1" applyAlignment="1" applyProtection="1">
      <alignment horizontal="center" vertical="center"/>
    </xf>
    <xf numFmtId="0" fontId="22" fillId="3" borderId="53" xfId="0" applyFont="1" applyFill="1" applyBorder="1" applyAlignment="1" applyProtection="1">
      <alignment horizontal="center" vertical="center"/>
    </xf>
    <xf numFmtId="49" fontId="23" fillId="3" borderId="58" xfId="0" applyNumberFormat="1" applyFont="1" applyFill="1" applyBorder="1" applyAlignment="1" applyProtection="1">
      <alignment horizontal="center" vertical="center" wrapText="1"/>
    </xf>
    <xf numFmtId="0" fontId="22" fillId="3" borderId="74" xfId="0" applyFont="1" applyFill="1" applyBorder="1" applyAlignment="1" applyProtection="1">
      <alignment horizontal="center" vertical="center" wrapText="1"/>
    </xf>
    <xf numFmtId="0" fontId="22" fillId="3" borderId="75" xfId="0" applyFont="1" applyFill="1" applyBorder="1" applyAlignment="1" applyProtection="1">
      <alignment horizontal="center" vertical="center" wrapText="1"/>
    </xf>
    <xf numFmtId="0" fontId="22" fillId="3" borderId="76" xfId="0" applyFont="1" applyFill="1" applyBorder="1" applyAlignment="1" applyProtection="1">
      <alignment horizontal="center" vertical="center" wrapText="1"/>
    </xf>
    <xf numFmtId="0" fontId="22" fillId="3" borderId="60" xfId="0" applyFont="1" applyFill="1" applyBorder="1" applyAlignment="1" applyProtection="1">
      <alignment horizontal="center" vertical="center" wrapText="1"/>
    </xf>
    <xf numFmtId="0" fontId="22" fillId="3" borderId="64" xfId="0" applyFont="1" applyFill="1" applyBorder="1" applyAlignment="1" applyProtection="1">
      <alignment horizontal="center" vertical="center" wrapText="1"/>
    </xf>
    <xf numFmtId="0" fontId="22" fillId="3" borderId="77" xfId="0" applyFont="1" applyFill="1" applyBorder="1" applyAlignment="1" applyProtection="1">
      <alignment horizontal="center" vertical="center" wrapText="1"/>
    </xf>
    <xf numFmtId="49" fontId="23" fillId="3" borderId="70" xfId="0" applyNumberFormat="1" applyFont="1" applyFill="1" applyBorder="1" applyAlignment="1" applyProtection="1">
      <alignment horizontal="center" vertical="center" wrapText="1"/>
    </xf>
    <xf numFmtId="49" fontId="23" fillId="3" borderId="63" xfId="0" applyNumberFormat="1" applyFont="1" applyFill="1" applyBorder="1" applyAlignment="1" applyProtection="1">
      <alignment horizontal="center" vertical="center" wrapText="1"/>
    </xf>
    <xf numFmtId="49" fontId="23" fillId="3" borderId="73" xfId="0" applyNumberFormat="1" applyFont="1" applyFill="1" applyBorder="1" applyAlignment="1" applyProtection="1">
      <alignment horizontal="center" vertical="center" wrapText="1"/>
    </xf>
    <xf numFmtId="171" fontId="14" fillId="0" borderId="0" xfId="1"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wrapText="1"/>
    </xf>
    <xf numFmtId="0" fontId="14" fillId="5" borderId="0"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protection locked="0"/>
    </xf>
    <xf numFmtId="0" fontId="13" fillId="0" borderId="16" xfId="0" applyFont="1" applyFill="1" applyBorder="1" applyAlignment="1" applyProtection="1">
      <alignment horizontal="left" vertical="center"/>
      <protection locked="0"/>
    </xf>
    <xf numFmtId="0" fontId="14" fillId="5" borderId="22" xfId="0" applyFont="1" applyFill="1" applyBorder="1" applyAlignment="1" applyProtection="1">
      <alignment horizontal="center" vertical="center"/>
      <protection locked="0"/>
    </xf>
    <xf numFmtId="171" fontId="12" fillId="0" borderId="0" xfId="0" applyNumberFormat="1" applyFont="1" applyBorder="1" applyAlignment="1" applyProtection="1">
      <alignment horizontal="center" vertical="center"/>
    </xf>
    <xf numFmtId="171" fontId="12" fillId="0" borderId="0" xfId="0" applyNumberFormat="1" applyFont="1" applyBorder="1" applyAlignment="1">
      <alignment horizontal="center" vertical="center" wrapText="1"/>
    </xf>
    <xf numFmtId="171" fontId="12" fillId="0" borderId="0" xfId="0" applyNumberFormat="1" applyFont="1" applyFill="1" applyBorder="1" applyAlignment="1">
      <alignment horizontal="center"/>
    </xf>
    <xf numFmtId="0" fontId="11" fillId="5" borderId="0" xfId="0" applyFont="1" applyFill="1" applyAlignment="1" applyProtection="1">
      <alignment horizontal="left" vertical="center"/>
      <protection locked="0"/>
    </xf>
    <xf numFmtId="0" fontId="0" fillId="0" borderId="4" xfId="0" applyFill="1" applyBorder="1" applyAlignment="1">
      <alignment horizontal="center"/>
    </xf>
    <xf numFmtId="171" fontId="12" fillId="0" borderId="0" xfId="0" applyNumberFormat="1" applyFont="1" applyBorder="1" applyAlignment="1">
      <alignment horizontal="center" wrapText="1"/>
    </xf>
    <xf numFmtId="166" fontId="12" fillId="0" borderId="4" xfId="0" applyNumberFormat="1" applyFont="1" applyBorder="1" applyAlignment="1">
      <alignment horizontal="center"/>
    </xf>
    <xf numFmtId="171" fontId="14" fillId="0" borderId="16" xfId="1" applyNumberFormat="1" applyFont="1" applyBorder="1" applyAlignment="1">
      <alignment horizontal="center" vertical="center"/>
    </xf>
    <xf numFmtId="0" fontId="14" fillId="0" borderId="17" xfId="0" applyFont="1" applyBorder="1" applyAlignment="1">
      <alignment horizontal="right" vertical="center"/>
    </xf>
    <xf numFmtId="0" fontId="14" fillId="0" borderId="16" xfId="0" applyFont="1" applyBorder="1" applyAlignment="1">
      <alignment horizontal="right" vertical="center"/>
    </xf>
    <xf numFmtId="171" fontId="12" fillId="0" borderId="0" xfId="0" applyNumberFormat="1" applyFont="1" applyFill="1" applyBorder="1" applyAlignment="1">
      <alignment horizontal="center" vertical="center"/>
    </xf>
    <xf numFmtId="171" fontId="12" fillId="0" borderId="0" xfId="0" applyNumberFormat="1" applyFont="1" applyFill="1" applyBorder="1" applyAlignment="1" applyProtection="1">
      <alignment horizontal="center" vertical="center"/>
    </xf>
    <xf numFmtId="0" fontId="12" fillId="0" borderId="6" xfId="0" applyFont="1" applyFill="1" applyBorder="1" applyAlignment="1">
      <alignment horizontal="left" vertical="center" wrapText="1"/>
    </xf>
    <xf numFmtId="0" fontId="12" fillId="0" borderId="0" xfId="0" applyFont="1" applyFill="1" applyAlignment="1">
      <alignment horizontal="left" vertical="center" wrapText="1"/>
    </xf>
    <xf numFmtId="0" fontId="26" fillId="0" borderId="41" xfId="0" applyFont="1" applyBorder="1" applyAlignment="1">
      <alignment horizontal="center" vertical="center"/>
    </xf>
    <xf numFmtId="0" fontId="26" fillId="0" borderId="16" xfId="0" applyFont="1" applyBorder="1" applyAlignment="1">
      <alignment horizontal="center" vertical="center"/>
    </xf>
    <xf numFmtId="0" fontId="26" fillId="0" borderId="42" xfId="0" applyFont="1" applyBorder="1" applyAlignment="1">
      <alignment horizontal="center" vertical="center"/>
    </xf>
    <xf numFmtId="49" fontId="22" fillId="3" borderId="0" xfId="0" applyNumberFormat="1" applyFont="1" applyFill="1" applyBorder="1" applyAlignment="1">
      <alignment horizontal="center" vertical="center" wrapText="1"/>
    </xf>
    <xf numFmtId="49" fontId="22" fillId="3" borderId="7" xfId="0" applyNumberFormat="1" applyFont="1" applyFill="1" applyBorder="1" applyAlignment="1">
      <alignment horizontal="center" vertical="center" wrapText="1"/>
    </xf>
    <xf numFmtId="49" fontId="22" fillId="3" borderId="58" xfId="0" applyNumberFormat="1" applyFont="1" applyFill="1" applyBorder="1" applyAlignment="1">
      <alignment horizontal="center" vertical="center" wrapText="1"/>
    </xf>
    <xf numFmtId="0" fontId="22" fillId="3" borderId="78"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79" xfId="0" applyFont="1" applyFill="1" applyBorder="1" applyAlignment="1">
      <alignment horizontal="center" vertical="center" wrapText="1"/>
    </xf>
    <xf numFmtId="0" fontId="22" fillId="3" borderId="80" xfId="0" applyFont="1" applyFill="1" applyBorder="1" applyAlignment="1">
      <alignment horizontal="center" vertical="center" wrapText="1"/>
    </xf>
    <xf numFmtId="0" fontId="22" fillId="3" borderId="68" xfId="0" applyFont="1" applyFill="1" applyBorder="1" applyAlignment="1">
      <alignment horizontal="center" vertical="center" wrapText="1"/>
    </xf>
    <xf numFmtId="0" fontId="22" fillId="3" borderId="81"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2" xfId="0" applyFont="1" applyFill="1" applyBorder="1" applyAlignment="1">
      <alignment horizontal="center" vertical="center" wrapText="1"/>
    </xf>
    <xf numFmtId="0" fontId="22" fillId="3" borderId="72" xfId="0" applyFont="1" applyFill="1" applyBorder="1" applyAlignment="1">
      <alignment horizontal="center" vertical="center" wrapText="1"/>
    </xf>
    <xf numFmtId="0" fontId="22" fillId="3" borderId="65" xfId="0" applyFont="1" applyFill="1" applyBorder="1" applyAlignment="1">
      <alignment horizontal="center" vertical="center" wrapText="1"/>
    </xf>
    <xf numFmtId="0" fontId="22" fillId="3" borderId="66" xfId="0" applyFont="1" applyFill="1" applyBorder="1" applyAlignment="1">
      <alignment horizontal="center" vertical="center" wrapText="1"/>
    </xf>
    <xf numFmtId="0" fontId="22" fillId="3" borderId="74" xfId="0" applyFont="1" applyFill="1" applyBorder="1" applyAlignment="1">
      <alignment horizontal="center" vertical="center" wrapText="1"/>
    </xf>
    <xf numFmtId="0" fontId="22" fillId="3" borderId="35" xfId="0" applyFont="1" applyFill="1" applyBorder="1" applyAlignment="1">
      <alignment horizontal="center" vertical="center"/>
    </xf>
    <xf numFmtId="0" fontId="22" fillId="3" borderId="53" xfId="0" applyFont="1" applyFill="1" applyBorder="1" applyAlignment="1">
      <alignment horizontal="center" vertical="center"/>
    </xf>
    <xf numFmtId="171" fontId="14" fillId="5" borderId="16" xfId="1" applyNumberFormat="1" applyFont="1" applyFill="1" applyBorder="1" applyAlignment="1" applyProtection="1">
      <alignment horizontal="right" vertical="center"/>
      <protection locked="0"/>
    </xf>
    <xf numFmtId="171" fontId="14" fillId="5" borderId="18" xfId="1" applyNumberFormat="1" applyFont="1" applyFill="1" applyBorder="1" applyAlignment="1" applyProtection="1">
      <alignment horizontal="right" vertical="center"/>
      <protection locked="0"/>
    </xf>
    <xf numFmtId="171" fontId="14" fillId="5" borderId="7" xfId="1" applyNumberFormat="1" applyFont="1" applyFill="1" applyBorder="1" applyAlignment="1" applyProtection="1">
      <alignment horizontal="right" vertical="center"/>
      <protection locked="0"/>
    </xf>
    <xf numFmtId="171" fontId="14" fillId="5" borderId="4" xfId="1" applyNumberFormat="1" applyFont="1" applyFill="1" applyBorder="1" applyAlignment="1" applyProtection="1">
      <alignment horizontal="right" vertical="center"/>
      <protection locked="0"/>
    </xf>
    <xf numFmtId="171" fontId="14" fillId="5" borderId="8" xfId="1" applyNumberFormat="1" applyFont="1" applyFill="1" applyBorder="1" applyAlignment="1" applyProtection="1">
      <alignment horizontal="right" vertical="center"/>
      <protection locked="0"/>
    </xf>
    <xf numFmtId="0" fontId="12" fillId="0" borderId="10" xfId="0" applyFont="1" applyFill="1" applyBorder="1" applyAlignment="1" applyProtection="1">
      <alignment horizontal="left" vertical="center"/>
    </xf>
    <xf numFmtId="0" fontId="12" fillId="0" borderId="23" xfId="0" applyFont="1" applyFill="1" applyBorder="1" applyAlignment="1" applyProtection="1">
      <alignment horizontal="left" vertical="center"/>
    </xf>
    <xf numFmtId="164" fontId="12" fillId="0" borderId="9" xfId="1" applyFont="1" applyBorder="1" applyAlignment="1" applyProtection="1">
      <alignment horizontal="center" vertical="center" wrapText="1"/>
    </xf>
    <xf numFmtId="164" fontId="12" fillId="0" borderId="4" xfId="1" applyFont="1" applyBorder="1" applyAlignment="1" applyProtection="1">
      <alignment horizontal="center" vertical="center" wrapText="1"/>
    </xf>
    <xf numFmtId="0" fontId="12" fillId="0" borderId="9" xfId="0" applyFont="1" applyFill="1" applyBorder="1" applyAlignment="1" applyProtection="1">
      <alignment horizontal="left" vertical="center"/>
    </xf>
    <xf numFmtId="0" fontId="12" fillId="0" borderId="6" xfId="0" applyFont="1" applyFill="1" applyBorder="1" applyAlignment="1" applyProtection="1">
      <alignment horizontal="left" vertical="center"/>
    </xf>
    <xf numFmtId="0" fontId="14" fillId="0" borderId="35" xfId="0" applyFont="1" applyFill="1" applyBorder="1" applyAlignment="1" applyProtection="1">
      <alignment horizontal="left" vertical="center" wrapText="1"/>
    </xf>
    <xf numFmtId="0" fontId="14" fillId="0" borderId="36" xfId="0" applyFont="1" applyFill="1" applyBorder="1" applyAlignment="1" applyProtection="1">
      <alignment horizontal="left" vertical="center" wrapText="1"/>
    </xf>
    <xf numFmtId="0" fontId="14" fillId="0" borderId="37" xfId="0" applyFont="1" applyFill="1" applyBorder="1" applyAlignment="1" applyProtection="1">
      <alignment horizontal="left" vertical="center" wrapText="1"/>
    </xf>
    <xf numFmtId="166" fontId="12" fillId="0" borderId="0" xfId="0" applyNumberFormat="1" applyFont="1" applyFill="1" applyBorder="1" applyAlignment="1" applyProtection="1">
      <alignment horizontal="left" vertical="center"/>
    </xf>
    <xf numFmtId="0" fontId="12" fillId="0" borderId="22" xfId="0" applyFont="1" applyFill="1" applyBorder="1" applyAlignment="1" applyProtection="1">
      <alignment horizontal="left" vertical="center"/>
    </xf>
    <xf numFmtId="0" fontId="12" fillId="0" borderId="17" xfId="0" applyFont="1" applyFill="1" applyBorder="1" applyAlignment="1" applyProtection="1">
      <alignment horizontal="left" vertical="center"/>
    </xf>
    <xf numFmtId="171" fontId="14" fillId="0" borderId="7" xfId="1" applyNumberFormat="1" applyFont="1" applyFill="1" applyBorder="1" applyAlignment="1" applyProtection="1">
      <alignment horizontal="center" vertical="center"/>
    </xf>
    <xf numFmtId="171" fontId="0" fillId="0" borderId="16" xfId="1" applyNumberFormat="1" applyFont="1" applyBorder="1" applyProtection="1"/>
    <xf numFmtId="171" fontId="0" fillId="0" borderId="18" xfId="1" applyNumberFormat="1" applyFont="1" applyBorder="1" applyProtection="1"/>
    <xf numFmtId="171" fontId="0" fillId="0" borderId="4" xfId="1" applyNumberFormat="1" applyFont="1" applyBorder="1" applyProtection="1"/>
    <xf numFmtId="171" fontId="0" fillId="0" borderId="8" xfId="1" applyNumberFormat="1" applyFont="1" applyBorder="1" applyProtection="1"/>
    <xf numFmtId="171" fontId="14" fillId="0" borderId="18" xfId="1" applyNumberFormat="1" applyFont="1" applyFill="1" applyBorder="1" applyAlignment="1" applyProtection="1">
      <alignment horizontal="center" vertical="center"/>
    </xf>
    <xf numFmtId="171" fontId="14" fillId="0" borderId="8" xfId="1" applyNumberFormat="1" applyFont="1" applyFill="1" applyBorder="1" applyAlignment="1" applyProtection="1">
      <alignment horizontal="center" vertical="center"/>
    </xf>
    <xf numFmtId="0" fontId="14" fillId="0" borderId="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26" fillId="0" borderId="28" xfId="0" applyFont="1" applyBorder="1" applyAlignment="1" applyProtection="1">
      <alignment horizontal="center"/>
    </xf>
    <xf numFmtId="0" fontId="26" fillId="0" borderId="30" xfId="0" applyFont="1" applyBorder="1" applyAlignment="1" applyProtection="1">
      <alignment horizontal="center"/>
    </xf>
    <xf numFmtId="0" fontId="26" fillId="0" borderId="29" xfId="0" applyFont="1" applyBorder="1" applyAlignment="1" applyProtection="1">
      <alignment horizontal="center"/>
    </xf>
    <xf numFmtId="0" fontId="22" fillId="4" borderId="17" xfId="0" applyFont="1" applyFill="1" applyBorder="1" applyAlignment="1" applyProtection="1">
      <alignment horizontal="center" vertical="center"/>
    </xf>
    <xf numFmtId="0" fontId="22" fillId="4" borderId="67" xfId="0" applyFont="1" applyFill="1" applyBorder="1" applyAlignment="1" applyProtection="1">
      <alignment horizontal="center" vertical="center"/>
    </xf>
    <xf numFmtId="0" fontId="22" fillId="4" borderId="78" xfId="0" applyFont="1" applyFill="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80" xfId="0" applyFont="1" applyFill="1" applyBorder="1" applyAlignment="1" applyProtection="1">
      <alignment horizontal="center" vertical="center" wrapText="1"/>
    </xf>
    <xf numFmtId="0" fontId="22" fillId="4" borderId="68" xfId="0" applyFont="1" applyFill="1" applyBorder="1" applyAlignment="1" applyProtection="1">
      <alignment horizontal="center" vertical="center" wrapText="1"/>
    </xf>
    <xf numFmtId="0" fontId="22" fillId="4" borderId="69" xfId="0" applyFont="1" applyFill="1" applyBorder="1" applyAlignment="1" applyProtection="1">
      <alignment horizontal="center" vertical="center" wrapText="1"/>
    </xf>
    <xf numFmtId="49" fontId="22" fillId="4" borderId="59" xfId="0" applyNumberFormat="1" applyFont="1" applyFill="1" applyBorder="1" applyAlignment="1" applyProtection="1">
      <alignment horizontal="center" vertical="center" wrapText="1"/>
    </xf>
    <xf numFmtId="49" fontId="22" fillId="4" borderId="8" xfId="0" applyNumberFormat="1" applyFont="1" applyFill="1" applyBorder="1" applyAlignment="1" applyProtection="1">
      <alignment horizontal="center" vertical="center" wrapText="1"/>
    </xf>
    <xf numFmtId="49" fontId="22" fillId="4" borderId="23" xfId="0" applyNumberFormat="1" applyFont="1" applyFill="1" applyBorder="1" applyAlignment="1" applyProtection="1">
      <alignment horizontal="center" vertical="center" wrapText="1"/>
    </xf>
    <xf numFmtId="49" fontId="22" fillId="4" borderId="70" xfId="0" applyNumberFormat="1" applyFont="1" applyFill="1" applyBorder="1" applyAlignment="1" applyProtection="1">
      <alignment horizontal="center" vertical="center" wrapText="1"/>
    </xf>
    <xf numFmtId="49" fontId="22" fillId="4" borderId="63" xfId="0" applyNumberFormat="1" applyFont="1" applyFill="1" applyBorder="1" applyAlignment="1" applyProtection="1">
      <alignment horizontal="center" vertical="center" wrapText="1"/>
    </xf>
    <xf numFmtId="0" fontId="14" fillId="0" borderId="17"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12" fillId="0" borderId="10" xfId="0" applyFont="1" applyFill="1" applyBorder="1" applyAlignment="1" applyProtection="1">
      <alignment horizontal="left"/>
    </xf>
    <xf numFmtId="0" fontId="14" fillId="0" borderId="9" xfId="0" applyFont="1" applyFill="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14" fillId="0" borderId="8" xfId="0" applyFont="1" applyFill="1" applyBorder="1" applyAlignment="1" applyProtection="1">
      <alignment horizontal="left" vertical="center" wrapText="1"/>
    </xf>
    <xf numFmtId="166" fontId="14" fillId="0" borderId="17" xfId="0" applyNumberFormat="1" applyFont="1" applyFill="1" applyBorder="1" applyAlignment="1" applyProtection="1">
      <alignment horizontal="center" vertical="center"/>
    </xf>
    <xf numFmtId="166" fontId="14" fillId="0" borderId="16" xfId="0" applyNumberFormat="1" applyFont="1" applyFill="1" applyBorder="1" applyAlignment="1" applyProtection="1">
      <alignment horizontal="center" vertical="center"/>
    </xf>
    <xf numFmtId="166" fontId="14" fillId="0" borderId="18" xfId="0" applyNumberFormat="1" applyFont="1" applyFill="1" applyBorder="1" applyAlignment="1" applyProtection="1">
      <alignment horizontal="center" vertical="center"/>
    </xf>
    <xf numFmtId="166" fontId="14" fillId="0" borderId="9" xfId="0" applyNumberFormat="1" applyFont="1" applyFill="1" applyBorder="1" applyAlignment="1" applyProtection="1">
      <alignment horizontal="center" vertical="center"/>
    </xf>
    <xf numFmtId="166" fontId="14" fillId="0" borderId="4" xfId="0" applyNumberFormat="1" applyFont="1" applyFill="1" applyBorder="1" applyAlignment="1" applyProtection="1">
      <alignment horizontal="center" vertical="center"/>
    </xf>
    <xf numFmtId="166" fontId="14" fillId="0" borderId="8" xfId="0" applyNumberFormat="1" applyFont="1" applyFill="1" applyBorder="1" applyAlignment="1" applyProtection="1">
      <alignment horizontal="center" vertical="center"/>
    </xf>
    <xf numFmtId="0" fontId="0" fillId="0" borderId="27" xfId="0" quotePrefix="1" applyBorder="1" applyAlignment="1" applyProtection="1">
      <alignment horizontal="right" vertical="center"/>
    </xf>
    <xf numFmtId="0" fontId="0" fillId="0" borderId="25" xfId="0" quotePrefix="1" applyBorder="1" applyAlignment="1" applyProtection="1">
      <alignment horizontal="right" vertical="center"/>
    </xf>
    <xf numFmtId="0" fontId="11" fillId="5" borderId="25" xfId="0" quotePrefix="1" applyFont="1" applyFill="1" applyBorder="1" applyAlignment="1" applyProtection="1">
      <alignment horizontal="center" vertical="center"/>
      <protection locked="0"/>
    </xf>
    <xf numFmtId="0" fontId="14" fillId="0" borderId="6" xfId="0" applyFont="1" applyFill="1" applyBorder="1" applyAlignment="1" applyProtection="1">
      <alignment horizontal="right" vertical="center" wrapText="1"/>
    </xf>
    <xf numFmtId="0" fontId="14" fillId="0" borderId="0" xfId="0" applyFont="1" applyFill="1" applyBorder="1" applyAlignment="1" applyProtection="1">
      <alignment horizontal="right" vertical="center" wrapText="1"/>
    </xf>
    <xf numFmtId="0" fontId="12" fillId="0" borderId="7" xfId="0" applyFont="1" applyFill="1" applyBorder="1" applyAlignment="1" applyProtection="1">
      <alignment horizontal="left" vertical="center"/>
    </xf>
    <xf numFmtId="0" fontId="14" fillId="0" borderId="6" xfId="0" applyFont="1" applyBorder="1" applyAlignment="1" applyProtection="1">
      <alignment horizontal="right" vertical="center" wrapText="1"/>
    </xf>
    <xf numFmtId="0" fontId="14" fillId="0" borderId="0" xfId="0" applyFont="1" applyBorder="1" applyAlignment="1" applyProtection="1">
      <alignment horizontal="right" vertical="center" wrapText="1"/>
    </xf>
    <xf numFmtId="0" fontId="14" fillId="0" borderId="7" xfId="0" applyFont="1" applyBorder="1" applyAlignment="1" applyProtection="1">
      <alignment horizontal="right" vertical="center" wrapText="1"/>
    </xf>
    <xf numFmtId="0" fontId="14" fillId="0" borderId="35" xfId="0" applyFont="1" applyFill="1" applyBorder="1" applyAlignment="1" applyProtection="1">
      <alignment horizontal="left" vertical="center" wrapText="1" indent="1"/>
    </xf>
    <xf numFmtId="0" fontId="14" fillId="0" borderId="36" xfId="0" applyFont="1" applyFill="1" applyBorder="1" applyAlignment="1" applyProtection="1">
      <alignment horizontal="left" vertical="center" wrapText="1" indent="1"/>
    </xf>
    <xf numFmtId="0" fontId="14" fillId="0" borderId="37" xfId="0" applyFont="1" applyFill="1" applyBorder="1" applyAlignment="1" applyProtection="1">
      <alignment horizontal="left" vertical="center" wrapText="1" indent="1"/>
    </xf>
    <xf numFmtId="171" fontId="14" fillId="0" borderId="16" xfId="1" applyNumberFormat="1" applyFont="1" applyBorder="1" applyAlignment="1" applyProtection="1">
      <alignment horizontal="center" vertical="center"/>
    </xf>
    <xf numFmtId="171" fontId="14" fillId="0" borderId="18" xfId="1" applyNumberFormat="1" applyFont="1" applyBorder="1" applyAlignment="1" applyProtection="1">
      <alignment horizontal="center" vertical="center"/>
    </xf>
    <xf numFmtId="171" fontId="14" fillId="0" borderId="0" xfId="1" applyNumberFormat="1" applyFont="1" applyBorder="1" applyAlignment="1" applyProtection="1">
      <alignment horizontal="center" vertical="center"/>
    </xf>
    <xf numFmtId="171" fontId="14" fillId="0" borderId="7" xfId="1" applyNumberFormat="1" applyFont="1" applyBorder="1" applyAlignment="1" applyProtection="1">
      <alignment horizontal="center" vertical="center"/>
    </xf>
    <xf numFmtId="171" fontId="14" fillId="0" borderId="4" xfId="1" applyNumberFormat="1" applyFont="1" applyBorder="1" applyAlignment="1" applyProtection="1">
      <alignment horizontal="center" vertical="center"/>
    </xf>
    <xf numFmtId="171" fontId="14" fillId="0" borderId="8" xfId="1" applyNumberFormat="1" applyFont="1" applyBorder="1" applyAlignment="1" applyProtection="1">
      <alignment horizontal="center" vertical="center"/>
    </xf>
    <xf numFmtId="0" fontId="12" fillId="0" borderId="9"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4" fillId="0" borderId="7" xfId="0" applyFont="1" applyFill="1" applyBorder="1" applyAlignment="1" applyProtection="1">
      <alignment horizontal="right" vertical="center" wrapText="1"/>
    </xf>
    <xf numFmtId="0" fontId="22" fillId="4" borderId="79" xfId="0" applyFont="1" applyFill="1" applyBorder="1" applyAlignment="1" applyProtection="1">
      <alignment horizontal="center" vertical="center" wrapText="1"/>
    </xf>
    <xf numFmtId="0" fontId="22" fillId="4" borderId="81" xfId="0" applyFont="1" applyFill="1" applyBorder="1" applyAlignment="1" applyProtection="1">
      <alignment horizontal="center" vertical="center" wrapText="1"/>
    </xf>
    <xf numFmtId="49" fontId="22" fillId="4" borderId="9" xfId="0" applyNumberFormat="1" applyFont="1" applyFill="1" applyBorder="1" applyAlignment="1" applyProtection="1">
      <alignment horizontal="center" vertical="center" wrapText="1"/>
    </xf>
    <xf numFmtId="49" fontId="22" fillId="4" borderId="82" xfId="0" applyNumberFormat="1" applyFont="1" applyFill="1" applyBorder="1" applyAlignment="1" applyProtection="1">
      <alignment horizontal="center" vertical="center" wrapText="1"/>
    </xf>
    <xf numFmtId="0" fontId="12" fillId="0" borderId="17" xfId="0" applyFont="1" applyFill="1" applyBorder="1" applyAlignment="1" applyProtection="1">
      <alignment horizontal="left" vertical="center" wrapText="1"/>
    </xf>
    <xf numFmtId="0" fontId="12" fillId="0" borderId="18" xfId="0" applyFont="1" applyFill="1" applyBorder="1" applyAlignment="1" applyProtection="1">
      <alignment horizontal="left" vertical="center" wrapText="1"/>
    </xf>
    <xf numFmtId="0" fontId="12" fillId="0" borderId="6"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4" fillId="5" borderId="0" xfId="0" applyFont="1" applyFill="1" applyBorder="1" applyAlignment="1" applyProtection="1">
      <alignment vertical="center" wrapText="1"/>
      <protection locked="0"/>
    </xf>
    <xf numFmtId="0" fontId="29" fillId="0" borderId="30" xfId="0" applyFont="1" applyBorder="1" applyAlignment="1" applyProtection="1">
      <alignment horizontal="center" vertical="center"/>
    </xf>
    <xf numFmtId="0" fontId="29" fillId="0" borderId="29" xfId="0" applyFont="1" applyBorder="1" applyAlignment="1" applyProtection="1">
      <alignment horizontal="center" vertical="center"/>
    </xf>
    <xf numFmtId="49" fontId="22" fillId="3" borderId="4" xfId="0" applyNumberFormat="1" applyFont="1" applyFill="1" applyBorder="1" applyAlignment="1" applyProtection="1">
      <alignment horizontal="center" vertical="center"/>
    </xf>
    <xf numFmtId="49" fontId="22" fillId="3" borderId="8" xfId="0" applyNumberFormat="1" applyFont="1" applyFill="1" applyBorder="1" applyAlignment="1" applyProtection="1">
      <alignment horizontal="center" vertical="center"/>
    </xf>
    <xf numFmtId="0" fontId="12" fillId="0" borderId="0" xfId="0" applyFont="1" applyBorder="1" applyAlignment="1" applyProtection="1">
      <alignment horizontal="left" vertical="top" wrapText="1"/>
    </xf>
    <xf numFmtId="0" fontId="12" fillId="5" borderId="0" xfId="0" applyFont="1" applyFill="1" applyAlignment="1">
      <alignment horizontal="center"/>
    </xf>
    <xf numFmtId="0" fontId="15" fillId="0" borderId="0" xfId="0" applyFont="1" applyBorder="1" applyAlignment="1" applyProtection="1">
      <alignment horizontal="center"/>
    </xf>
    <xf numFmtId="0" fontId="12" fillId="0" borderId="0" xfId="0" applyFont="1" applyBorder="1" applyAlignment="1" applyProtection="1">
      <alignment horizontal="left" vertical="center"/>
    </xf>
    <xf numFmtId="0" fontId="12" fillId="0" borderId="24" xfId="0" applyFont="1" applyBorder="1" applyAlignment="1">
      <alignment horizontal="left"/>
    </xf>
    <xf numFmtId="0" fontId="14" fillId="5" borderId="3" xfId="0" applyFont="1" applyFill="1" applyBorder="1" applyAlignment="1" applyProtection="1">
      <alignment horizontal="left" vertical="center"/>
      <protection locked="0"/>
    </xf>
    <xf numFmtId="0" fontId="12" fillId="5" borderId="3" xfId="0" applyNumberFormat="1" applyFont="1" applyFill="1" applyBorder="1" applyAlignment="1" applyProtection="1">
      <alignment horizontal="left"/>
      <protection locked="0"/>
    </xf>
    <xf numFmtId="0" fontId="14" fillId="5" borderId="3" xfId="0" applyFont="1" applyFill="1" applyBorder="1" applyAlignment="1" applyProtection="1">
      <alignment horizontal="left"/>
      <protection locked="0"/>
    </xf>
    <xf numFmtId="0" fontId="12" fillId="0" borderId="0" xfId="0" applyFont="1" applyBorder="1" applyAlignment="1" applyProtection="1">
      <alignment horizontal="left" vertical="center" wrapText="1"/>
    </xf>
    <xf numFmtId="0" fontId="12" fillId="0" borderId="0" xfId="0" applyFont="1" applyBorder="1" applyAlignment="1" applyProtection="1">
      <alignment vertical="center"/>
    </xf>
    <xf numFmtId="49" fontId="14" fillId="5" borderId="3" xfId="0" applyNumberFormat="1" applyFont="1" applyFill="1" applyBorder="1" applyAlignment="1" applyProtection="1">
      <alignment horizontal="left" vertical="center"/>
      <protection locked="0"/>
    </xf>
    <xf numFmtId="0" fontId="12" fillId="0" borderId="0" xfId="0" quotePrefix="1" applyFont="1" applyBorder="1" applyAlignment="1" applyProtection="1">
      <alignment horizontal="center"/>
    </xf>
    <xf numFmtId="0" fontId="13" fillId="5" borderId="24" xfId="0" applyFont="1" applyFill="1" applyBorder="1" applyAlignment="1" applyProtection="1">
      <alignment horizontal="center" wrapText="1"/>
      <protection locked="0"/>
    </xf>
    <xf numFmtId="173" fontId="14" fillId="5" borderId="3" xfId="0" applyNumberFormat="1" applyFont="1" applyFill="1" applyBorder="1" applyAlignment="1" applyProtection="1">
      <alignment horizontal="left" vertical="center"/>
      <protection locked="0"/>
    </xf>
    <xf numFmtId="0" fontId="12" fillId="0" borderId="0" xfId="0" applyFont="1" applyBorder="1" applyAlignment="1" applyProtection="1">
      <alignment horizontal="left"/>
    </xf>
    <xf numFmtId="0" fontId="12" fillId="0" borderId="0" xfId="0" applyFont="1" applyFill="1" applyBorder="1" applyAlignment="1" applyProtection="1">
      <alignment horizontal="left"/>
    </xf>
    <xf numFmtId="0" fontId="12" fillId="0" borderId="0" xfId="0" applyFont="1" applyFill="1" applyBorder="1" applyAlignment="1" applyProtection="1">
      <alignment horizontal="left" vertical="top" wrapText="1"/>
    </xf>
    <xf numFmtId="0" fontId="51" fillId="0" borderId="0" xfId="0" applyFont="1" applyFill="1" applyBorder="1" applyAlignment="1" applyProtection="1">
      <alignment horizontal="left" vertical="center" wrapText="1"/>
    </xf>
    <xf numFmtId="0" fontId="14" fillId="5" borderId="0" xfId="0" applyFont="1" applyFill="1" applyBorder="1" applyAlignment="1" applyProtection="1">
      <alignment horizontal="center"/>
      <protection locked="0"/>
    </xf>
    <xf numFmtId="168" fontId="14" fillId="5" borderId="0" xfId="0" applyNumberFormat="1" applyFont="1" applyFill="1" applyBorder="1" applyAlignment="1" applyProtection="1">
      <alignment horizontal="center"/>
      <protection locked="0"/>
    </xf>
    <xf numFmtId="0" fontId="14" fillId="0" borderId="0" xfId="0" applyFont="1" applyFill="1" applyBorder="1" applyAlignment="1" applyProtection="1">
      <alignment horizontal="center"/>
    </xf>
    <xf numFmtId="168" fontId="14"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12" fillId="5" borderId="0" xfId="0" applyFont="1" applyFill="1" applyBorder="1" applyAlignment="1" applyProtection="1">
      <alignment horizontal="left"/>
      <protection locked="0"/>
    </xf>
    <xf numFmtId="49" fontId="12" fillId="5" borderId="0" xfId="0" applyNumberFormat="1" applyFont="1" applyFill="1" applyBorder="1" applyAlignment="1" applyProtection="1">
      <alignment horizontal="left"/>
      <protection locked="0"/>
    </xf>
    <xf numFmtId="49" fontId="12" fillId="5" borderId="0" xfId="0" applyNumberFormat="1" applyFont="1" applyFill="1" applyBorder="1" applyAlignment="1" applyProtection="1">
      <alignment horizontal="left" vertical="top" wrapText="1"/>
      <protection locked="0"/>
    </xf>
    <xf numFmtId="49" fontId="12" fillId="5" borderId="0" xfId="0" applyNumberFormat="1" applyFont="1" applyFill="1" applyBorder="1" applyAlignment="1" applyProtection="1">
      <alignment horizontal="center" vertical="center"/>
      <protection locked="0"/>
    </xf>
    <xf numFmtId="0" fontId="14" fillId="5" borderId="54" xfId="0" applyNumberFormat="1" applyFont="1" applyFill="1" applyBorder="1" applyAlignment="1" applyProtection="1">
      <alignment horizontal="left" vertical="center" wrapText="1"/>
      <protection hidden="1"/>
    </xf>
    <xf numFmtId="0" fontId="14" fillId="5" borderId="55" xfId="0" applyNumberFormat="1" applyFont="1" applyFill="1" applyBorder="1" applyAlignment="1" applyProtection="1">
      <alignment horizontal="left" vertical="center" wrapText="1"/>
      <protection hidden="1"/>
    </xf>
    <xf numFmtId="0" fontId="14" fillId="5" borderId="56" xfId="0" applyNumberFormat="1" applyFont="1" applyFill="1" applyBorder="1" applyAlignment="1" applyProtection="1">
      <alignment horizontal="left" vertical="center" wrapText="1"/>
      <protection hidden="1"/>
    </xf>
    <xf numFmtId="0" fontId="14" fillId="0" borderId="54" xfId="0" applyNumberFormat="1" applyFont="1" applyFill="1" applyBorder="1" applyAlignment="1" applyProtection="1">
      <alignment horizontal="left" vertical="center" wrapText="1"/>
    </xf>
    <xf numFmtId="0" fontId="14" fillId="0" borderId="55" xfId="0" applyNumberFormat="1" applyFont="1" applyFill="1" applyBorder="1" applyAlignment="1" applyProtection="1">
      <alignment horizontal="left" vertical="center" wrapText="1"/>
    </xf>
    <xf numFmtId="0" fontId="14" fillId="0" borderId="56" xfId="0" applyNumberFormat="1" applyFont="1" applyFill="1" applyBorder="1" applyAlignment="1" applyProtection="1">
      <alignment horizontal="left" vertical="center" wrapText="1"/>
    </xf>
    <xf numFmtId="0" fontId="14" fillId="5" borderId="24"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Border="1" applyAlignment="1" applyProtection="1">
      <alignment horizontal="center"/>
    </xf>
    <xf numFmtId="0" fontId="0" fillId="0" borderId="47" xfId="0" applyBorder="1" applyAlignment="1" applyProtection="1">
      <alignment horizontal="center"/>
    </xf>
    <xf numFmtId="0" fontId="14" fillId="5" borderId="54" xfId="0" applyNumberFormat="1" applyFont="1" applyFill="1" applyBorder="1" applyAlignment="1" applyProtection="1">
      <alignment horizontal="left" vertical="center" wrapText="1"/>
      <protection locked="0"/>
    </xf>
    <xf numFmtId="0" fontId="14" fillId="5" borderId="55" xfId="0" applyNumberFormat="1" applyFont="1" applyFill="1" applyBorder="1" applyAlignment="1" applyProtection="1">
      <alignment horizontal="left" vertical="center" wrapText="1"/>
      <protection locked="0"/>
    </xf>
    <xf numFmtId="0" fontId="14" fillId="5" borderId="56" xfId="0" applyNumberFormat="1"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top"/>
    </xf>
    <xf numFmtId="0" fontId="13" fillId="0" borderId="0" xfId="0" applyFont="1" applyBorder="1" applyAlignment="1" applyProtection="1">
      <alignment horizontal="center" vertical="center"/>
    </xf>
    <xf numFmtId="0" fontId="11" fillId="0" borderId="0" xfId="0" applyFont="1" applyFill="1" applyBorder="1" applyAlignment="1" applyProtection="1">
      <alignment horizontal="center"/>
    </xf>
    <xf numFmtId="0" fontId="11" fillId="0" borderId="0" xfId="0" applyFont="1" applyBorder="1" applyAlignment="1" applyProtection="1">
      <alignment horizontal="center"/>
    </xf>
    <xf numFmtId="0" fontId="11" fillId="0" borderId="47" xfId="0" applyFont="1" applyBorder="1" applyAlignment="1" applyProtection="1">
      <alignment horizontal="center"/>
    </xf>
    <xf numFmtId="0" fontId="14" fillId="0" borderId="0" xfId="0" quotePrefix="1" applyFont="1" applyFill="1" applyBorder="1" applyAlignment="1" applyProtection="1">
      <alignment horizontal="center" vertical="center"/>
    </xf>
    <xf numFmtId="0" fontId="14" fillId="2" borderId="0" xfId="0" quotePrefix="1" applyFont="1" applyFill="1" applyBorder="1" applyAlignment="1" applyProtection="1">
      <alignment horizontal="center" vertical="center"/>
    </xf>
  </cellXfs>
  <cellStyles count="4">
    <cellStyle name="Hipertaut" xfId="3" builtinId="8"/>
    <cellStyle name="Koma" xfId="1" builtinId="3"/>
    <cellStyle name="Koma [0]" xfId="2" builtinId="6"/>
    <cellStyle name="Normal" xfId="0" builtinId="0"/>
  </cellStyles>
  <dxfs count="13">
    <dxf>
      <font>
        <color rgb="FF9C0006"/>
      </font>
      <fill>
        <patternFill>
          <bgColor rgb="FFFFC7CE"/>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499984740745262"/>
        </patternFill>
      </fill>
    </dxf>
    <dxf>
      <fill>
        <patternFill>
          <bgColor theme="0"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Drop" dropStyle="combo" dx="16" fmlaLink="$D$2" fmlaRange="II!$R$7" noThreeD="1" sel="0" val="0"/>
</file>

<file path=xl/ctrlProps/ctrlProp10.xml><?xml version="1.0" encoding="utf-8"?>
<formControlPr xmlns="http://schemas.microsoft.com/office/spreadsheetml/2009/9/main" objectType="Radio" firstButton="1" fmlaLink="AU21" lockText="1" noThreeD="1"/>
</file>

<file path=xl/ctrlProps/ctrlProp100.xml><?xml version="1.0" encoding="utf-8"?>
<formControlPr xmlns="http://schemas.microsoft.com/office/spreadsheetml/2009/9/main" objectType="CheckBox" fmlaLink="BD38" noThreeD="1"/>
</file>

<file path=xl/ctrlProps/ctrlProp101.xml><?xml version="1.0" encoding="utf-8"?>
<formControlPr xmlns="http://schemas.microsoft.com/office/spreadsheetml/2009/9/main" objectType="CheckBox" fmlaLink="BE38" noThreeD="1"/>
</file>

<file path=xl/ctrlProps/ctrlProp102.xml><?xml version="1.0" encoding="utf-8"?>
<formControlPr xmlns="http://schemas.microsoft.com/office/spreadsheetml/2009/9/main" objectType="CheckBox" fmlaLink="BF38" noThreeD="1"/>
</file>

<file path=xl/ctrlProps/ctrlProp103.xml><?xml version="1.0" encoding="utf-8"?>
<formControlPr xmlns="http://schemas.microsoft.com/office/spreadsheetml/2009/9/main" objectType="CheckBox" fmlaLink="BG38" noThreeD="1"/>
</file>

<file path=xl/ctrlProps/ctrlProp104.xml><?xml version="1.0" encoding="utf-8"?>
<formControlPr xmlns="http://schemas.microsoft.com/office/spreadsheetml/2009/9/main" objectType="CheckBox" fmlaLink="BB28" noThreeD="1"/>
</file>

<file path=xl/ctrlProps/ctrlProp105.xml><?xml version="1.0" encoding="utf-8"?>
<formControlPr xmlns="http://schemas.microsoft.com/office/spreadsheetml/2009/9/main" objectType="CheckBox" fmlaLink="BC28" noThreeD="1"/>
</file>

<file path=xl/ctrlProps/ctrlProp106.xml><?xml version="1.0" encoding="utf-8"?>
<formControlPr xmlns="http://schemas.microsoft.com/office/spreadsheetml/2009/9/main" objectType="CheckBox" fmlaLink="BD28" noThreeD="1"/>
</file>

<file path=xl/ctrlProps/ctrlProp107.xml><?xml version="1.0" encoding="utf-8"?>
<formControlPr xmlns="http://schemas.microsoft.com/office/spreadsheetml/2009/9/main" objectType="CheckBox" fmlaLink="BE28" noThreeD="1"/>
</file>

<file path=xl/ctrlProps/ctrlProp108.xml><?xml version="1.0" encoding="utf-8"?>
<formControlPr xmlns="http://schemas.microsoft.com/office/spreadsheetml/2009/9/main" objectType="CheckBox" fmlaLink="BF28" noThreeD="1"/>
</file>

<file path=xl/ctrlProps/ctrlProp109.xml><?xml version="1.0" encoding="utf-8"?>
<formControlPr xmlns="http://schemas.microsoft.com/office/spreadsheetml/2009/9/main" objectType="CheckBox" fmlaLink="BG28"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fmlaLink="BB19" noThreeD="1"/>
</file>

<file path=xl/ctrlProps/ctrlProp111.xml><?xml version="1.0" encoding="utf-8"?>
<formControlPr xmlns="http://schemas.microsoft.com/office/spreadsheetml/2009/9/main" objectType="CheckBox" fmlaLink="BC19" noThreeD="1"/>
</file>

<file path=xl/ctrlProps/ctrlProp112.xml><?xml version="1.0" encoding="utf-8"?>
<formControlPr xmlns="http://schemas.microsoft.com/office/spreadsheetml/2009/9/main" objectType="CheckBox" fmlaLink="BD19" noThreeD="1"/>
</file>

<file path=xl/ctrlProps/ctrlProp113.xml><?xml version="1.0" encoding="utf-8"?>
<formControlPr xmlns="http://schemas.microsoft.com/office/spreadsheetml/2009/9/main" objectType="CheckBox" fmlaLink="BE19" noThreeD="1"/>
</file>

<file path=xl/ctrlProps/ctrlProp114.xml><?xml version="1.0" encoding="utf-8"?>
<formControlPr xmlns="http://schemas.microsoft.com/office/spreadsheetml/2009/9/main" objectType="CheckBox" fmlaLink="BF19" noThreeD="1"/>
</file>

<file path=xl/ctrlProps/ctrlProp115.xml><?xml version="1.0" encoding="utf-8"?>
<formControlPr xmlns="http://schemas.microsoft.com/office/spreadsheetml/2009/9/main" objectType="CheckBox" fmlaLink="BG19" noThreeD="1"/>
</file>

<file path=xl/ctrlProps/ctrlProp116.xml><?xml version="1.0" encoding="utf-8"?>
<formControlPr xmlns="http://schemas.microsoft.com/office/spreadsheetml/2009/9/main" objectType="CheckBox" fmlaLink="BB10" noThreeD="1"/>
</file>

<file path=xl/ctrlProps/ctrlProp117.xml><?xml version="1.0" encoding="utf-8"?>
<formControlPr xmlns="http://schemas.microsoft.com/office/spreadsheetml/2009/9/main" objectType="CheckBox" fmlaLink="BC10" noThreeD="1"/>
</file>

<file path=xl/ctrlProps/ctrlProp118.xml><?xml version="1.0" encoding="utf-8"?>
<formControlPr xmlns="http://schemas.microsoft.com/office/spreadsheetml/2009/9/main" objectType="CheckBox" fmlaLink="BD10" noThreeD="1"/>
</file>

<file path=xl/ctrlProps/ctrlProp119.xml><?xml version="1.0" encoding="utf-8"?>
<formControlPr xmlns="http://schemas.microsoft.com/office/spreadsheetml/2009/9/main" objectType="CheckBox" fmlaLink="BE10"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CheckBox" fmlaLink="BF10" noThreeD="1"/>
</file>

<file path=xl/ctrlProps/ctrlProp121.xml><?xml version="1.0" encoding="utf-8"?>
<formControlPr xmlns="http://schemas.microsoft.com/office/spreadsheetml/2009/9/main" objectType="CheckBox" fmlaLink="BG10" noThreeD="1"/>
</file>

<file path=xl/ctrlProps/ctrlProp122.xml><?xml version="1.0" encoding="utf-8"?>
<formControlPr xmlns="http://schemas.microsoft.com/office/spreadsheetml/2009/9/main" objectType="CheckBox" fmlaLink="BF10" noThreeD="1"/>
</file>

<file path=xl/ctrlProps/ctrlProp123.xml><?xml version="1.0" encoding="utf-8"?>
<formControlPr xmlns="http://schemas.microsoft.com/office/spreadsheetml/2009/9/main" objectType="CheckBox" fmlaLink="BG10" noThreeD="1"/>
</file>

<file path=xl/ctrlProps/ctrlProp124.xml><?xml version="1.0" encoding="utf-8"?>
<formControlPr xmlns="http://schemas.microsoft.com/office/spreadsheetml/2009/9/main" objectType="CheckBox" fmlaLink="BH10" noThreeD="1"/>
</file>

<file path=xl/ctrlProps/ctrlProp125.xml><?xml version="1.0" encoding="utf-8"?>
<formControlPr xmlns="http://schemas.microsoft.com/office/spreadsheetml/2009/9/main" objectType="CheckBox" fmlaLink="BI10" noThreeD="1"/>
</file>

<file path=xl/ctrlProps/ctrlProp126.xml><?xml version="1.0" encoding="utf-8"?>
<formControlPr xmlns="http://schemas.microsoft.com/office/spreadsheetml/2009/9/main" objectType="CheckBox" fmlaLink="BJ10" noThreeD="1"/>
</file>

<file path=xl/ctrlProps/ctrlProp127.xml><?xml version="1.0" encoding="utf-8"?>
<formControlPr xmlns="http://schemas.microsoft.com/office/spreadsheetml/2009/9/main" objectType="CheckBox" fmlaLink="BK10" noThreeD="1"/>
</file>

<file path=xl/ctrlProps/ctrlProp128.xml><?xml version="1.0" encoding="utf-8"?>
<formControlPr xmlns="http://schemas.microsoft.com/office/spreadsheetml/2009/9/main" objectType="CheckBox" fmlaLink="BF19" noThreeD="1"/>
</file>

<file path=xl/ctrlProps/ctrlProp129.xml><?xml version="1.0" encoding="utf-8"?>
<formControlPr xmlns="http://schemas.microsoft.com/office/spreadsheetml/2009/9/main" objectType="CheckBox" fmlaLink="BG19"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fmlaLink="BH19" noThreeD="1"/>
</file>

<file path=xl/ctrlProps/ctrlProp131.xml><?xml version="1.0" encoding="utf-8"?>
<formControlPr xmlns="http://schemas.microsoft.com/office/spreadsheetml/2009/9/main" objectType="CheckBox" fmlaLink="BI19" noThreeD="1"/>
</file>

<file path=xl/ctrlProps/ctrlProp132.xml><?xml version="1.0" encoding="utf-8"?>
<formControlPr xmlns="http://schemas.microsoft.com/office/spreadsheetml/2009/9/main" objectType="CheckBox" fmlaLink="BJ19" noThreeD="1"/>
</file>

<file path=xl/ctrlProps/ctrlProp133.xml><?xml version="1.0" encoding="utf-8"?>
<formControlPr xmlns="http://schemas.microsoft.com/office/spreadsheetml/2009/9/main" objectType="CheckBox" fmlaLink="BK19" noThreeD="1"/>
</file>

<file path=xl/ctrlProps/ctrlProp134.xml><?xml version="1.0" encoding="utf-8"?>
<formControlPr xmlns="http://schemas.microsoft.com/office/spreadsheetml/2009/9/main" objectType="CheckBox" fmlaLink="BF28" noThreeD="1"/>
</file>

<file path=xl/ctrlProps/ctrlProp135.xml><?xml version="1.0" encoding="utf-8"?>
<formControlPr xmlns="http://schemas.microsoft.com/office/spreadsheetml/2009/9/main" objectType="CheckBox" fmlaLink="BG28" noThreeD="1"/>
</file>

<file path=xl/ctrlProps/ctrlProp136.xml><?xml version="1.0" encoding="utf-8"?>
<formControlPr xmlns="http://schemas.microsoft.com/office/spreadsheetml/2009/9/main" objectType="CheckBox" fmlaLink="BH28" noThreeD="1"/>
</file>

<file path=xl/ctrlProps/ctrlProp137.xml><?xml version="1.0" encoding="utf-8"?>
<formControlPr xmlns="http://schemas.microsoft.com/office/spreadsheetml/2009/9/main" objectType="CheckBox" fmlaLink="BI28" noThreeD="1"/>
</file>

<file path=xl/ctrlProps/ctrlProp138.xml><?xml version="1.0" encoding="utf-8"?>
<formControlPr xmlns="http://schemas.microsoft.com/office/spreadsheetml/2009/9/main" objectType="CheckBox" fmlaLink="BJ28" noThreeD="1"/>
</file>

<file path=xl/ctrlProps/ctrlProp139.xml><?xml version="1.0" encoding="utf-8"?>
<formControlPr xmlns="http://schemas.microsoft.com/office/spreadsheetml/2009/9/main" objectType="CheckBox" fmlaLink="BK28"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fmlaLink="BF37" noThreeD="1"/>
</file>

<file path=xl/ctrlProps/ctrlProp141.xml><?xml version="1.0" encoding="utf-8"?>
<formControlPr xmlns="http://schemas.microsoft.com/office/spreadsheetml/2009/9/main" objectType="CheckBox" fmlaLink="BG37" noThreeD="1"/>
</file>

<file path=xl/ctrlProps/ctrlProp142.xml><?xml version="1.0" encoding="utf-8"?>
<formControlPr xmlns="http://schemas.microsoft.com/office/spreadsheetml/2009/9/main" objectType="CheckBox" fmlaLink="BH37" noThreeD="1"/>
</file>

<file path=xl/ctrlProps/ctrlProp143.xml><?xml version="1.0" encoding="utf-8"?>
<formControlPr xmlns="http://schemas.microsoft.com/office/spreadsheetml/2009/9/main" objectType="CheckBox" fmlaLink="BI37" noThreeD="1"/>
</file>

<file path=xl/ctrlProps/ctrlProp144.xml><?xml version="1.0" encoding="utf-8"?>
<formControlPr xmlns="http://schemas.microsoft.com/office/spreadsheetml/2009/9/main" objectType="CheckBox" fmlaLink="BJ37" noThreeD="1"/>
</file>

<file path=xl/ctrlProps/ctrlProp145.xml><?xml version="1.0" encoding="utf-8"?>
<formControlPr xmlns="http://schemas.microsoft.com/office/spreadsheetml/2009/9/main" objectType="CheckBox" fmlaLink="BK37" noThreeD="1"/>
</file>

<file path=xl/ctrlProps/ctrlProp146.xml><?xml version="1.0" encoding="utf-8"?>
<formControlPr xmlns="http://schemas.microsoft.com/office/spreadsheetml/2009/9/main" objectType="Drop" dropStyle="combo" dx="16" fmlaLink="$AG$8" fmlaRange="MATAUANG" noThreeD="1" sel="1" val="0"/>
</file>

<file path=xl/ctrlProps/ctrlProp147.xml><?xml version="1.0" encoding="utf-8"?>
<formControlPr xmlns="http://schemas.microsoft.com/office/spreadsheetml/2009/9/main" objectType="Drop" dropStyle="combo" dx="16" fmlaLink="$AG$18" fmlaRange="DATA!$G$3:$G$195" noThreeD="1" sel="1" val="0"/>
</file>

<file path=xl/ctrlProps/ctrlProp148.xml><?xml version="1.0" encoding="utf-8"?>
<formControlPr xmlns="http://schemas.microsoft.com/office/spreadsheetml/2009/9/main" objectType="Drop" dropStyle="combo" dx="16" fmlaLink="$AG$28" fmlaRange="DATA!$G$3:$G$195" noThreeD="1" sel="1" val="0"/>
</file>

<file path=xl/ctrlProps/ctrlProp149.xml><?xml version="1.0" encoding="utf-8"?>
<formControlPr xmlns="http://schemas.microsoft.com/office/spreadsheetml/2009/9/main" objectType="Drop" dropStyle="combo" dx="16" fmlaLink="$AG$38" fmlaRange="DATA!$G$3:$G$195" noThreeD="1" sel="1" val="0"/>
</file>

<file path=xl/ctrlProps/ctrlProp15.xml><?xml version="1.0" encoding="utf-8"?>
<formControlPr xmlns="http://schemas.microsoft.com/office/spreadsheetml/2009/9/main" objectType="Drop" dropStyle="combo" dx="16" fmlaRange="DATA!$A$2:$B$7" noThreeD="1" sel="0" val="0"/>
</file>

<file path=xl/ctrlProps/ctrlProp150.xml><?xml version="1.0" encoding="utf-8"?>
<formControlPr xmlns="http://schemas.microsoft.com/office/spreadsheetml/2009/9/main" objectType="CheckBox" fmlaLink="AM10" noThreeD="1"/>
</file>

<file path=xl/ctrlProps/ctrlProp151.xml><?xml version="1.0" encoding="utf-8"?>
<formControlPr xmlns="http://schemas.microsoft.com/office/spreadsheetml/2009/9/main" objectType="CheckBox" fmlaLink="AN10" noThreeD="1"/>
</file>

<file path=xl/ctrlProps/ctrlProp152.xml><?xml version="1.0" encoding="utf-8"?>
<formControlPr xmlns="http://schemas.microsoft.com/office/spreadsheetml/2009/9/main" objectType="CheckBox" fmlaLink="AO10" noThreeD="1"/>
</file>

<file path=xl/ctrlProps/ctrlProp153.xml><?xml version="1.0" encoding="utf-8"?>
<formControlPr xmlns="http://schemas.microsoft.com/office/spreadsheetml/2009/9/main" objectType="CheckBox" fmlaLink="AP10" noThreeD="1"/>
</file>

<file path=xl/ctrlProps/ctrlProp154.xml><?xml version="1.0" encoding="utf-8"?>
<formControlPr xmlns="http://schemas.microsoft.com/office/spreadsheetml/2009/9/main" objectType="CheckBox" fmlaLink="AQ10" noThreeD="1"/>
</file>

<file path=xl/ctrlProps/ctrlProp155.xml><?xml version="1.0" encoding="utf-8"?>
<formControlPr xmlns="http://schemas.microsoft.com/office/spreadsheetml/2009/9/main" objectType="CheckBox" fmlaLink="AR10" noThreeD="1"/>
</file>

<file path=xl/ctrlProps/ctrlProp156.xml><?xml version="1.0" encoding="utf-8"?>
<formControlPr xmlns="http://schemas.microsoft.com/office/spreadsheetml/2009/9/main" objectType="CheckBox" fmlaLink="AM20" noThreeD="1"/>
</file>

<file path=xl/ctrlProps/ctrlProp157.xml><?xml version="1.0" encoding="utf-8"?>
<formControlPr xmlns="http://schemas.microsoft.com/office/spreadsheetml/2009/9/main" objectType="CheckBox" fmlaLink="AN20" noThreeD="1"/>
</file>

<file path=xl/ctrlProps/ctrlProp158.xml><?xml version="1.0" encoding="utf-8"?>
<formControlPr xmlns="http://schemas.microsoft.com/office/spreadsheetml/2009/9/main" objectType="CheckBox" fmlaLink="AO20" noThreeD="1"/>
</file>

<file path=xl/ctrlProps/ctrlProp159.xml><?xml version="1.0" encoding="utf-8"?>
<formControlPr xmlns="http://schemas.microsoft.com/office/spreadsheetml/2009/9/main" objectType="CheckBox" fmlaLink="AP20" noThreeD="1"/>
</file>

<file path=xl/ctrlProps/ctrlProp16.xml><?xml version="1.0" encoding="utf-8"?>
<formControlPr xmlns="http://schemas.microsoft.com/office/spreadsheetml/2009/9/main" objectType="Drop" dropStyle="combo" dx="16" fmlaRange="DATA!$A$2:$B$7" noThreeD="1" sel="0" val="0"/>
</file>

<file path=xl/ctrlProps/ctrlProp160.xml><?xml version="1.0" encoding="utf-8"?>
<formControlPr xmlns="http://schemas.microsoft.com/office/spreadsheetml/2009/9/main" objectType="CheckBox" fmlaLink="AQ20" noThreeD="1"/>
</file>

<file path=xl/ctrlProps/ctrlProp161.xml><?xml version="1.0" encoding="utf-8"?>
<formControlPr xmlns="http://schemas.microsoft.com/office/spreadsheetml/2009/9/main" objectType="CheckBox" fmlaLink="AR20" noThreeD="1"/>
</file>

<file path=xl/ctrlProps/ctrlProp162.xml><?xml version="1.0" encoding="utf-8"?>
<formControlPr xmlns="http://schemas.microsoft.com/office/spreadsheetml/2009/9/main" objectType="CheckBox" fmlaLink="AM30" noThreeD="1"/>
</file>

<file path=xl/ctrlProps/ctrlProp163.xml><?xml version="1.0" encoding="utf-8"?>
<formControlPr xmlns="http://schemas.microsoft.com/office/spreadsheetml/2009/9/main" objectType="CheckBox" fmlaLink="AN30" noThreeD="1"/>
</file>

<file path=xl/ctrlProps/ctrlProp164.xml><?xml version="1.0" encoding="utf-8"?>
<formControlPr xmlns="http://schemas.microsoft.com/office/spreadsheetml/2009/9/main" objectType="CheckBox" fmlaLink="AO30" noThreeD="1"/>
</file>

<file path=xl/ctrlProps/ctrlProp165.xml><?xml version="1.0" encoding="utf-8"?>
<formControlPr xmlns="http://schemas.microsoft.com/office/spreadsheetml/2009/9/main" objectType="CheckBox" fmlaLink="AP30" noThreeD="1"/>
</file>

<file path=xl/ctrlProps/ctrlProp166.xml><?xml version="1.0" encoding="utf-8"?>
<formControlPr xmlns="http://schemas.microsoft.com/office/spreadsheetml/2009/9/main" objectType="CheckBox" fmlaLink="AQ30" noThreeD="1"/>
</file>

<file path=xl/ctrlProps/ctrlProp167.xml><?xml version="1.0" encoding="utf-8"?>
<formControlPr xmlns="http://schemas.microsoft.com/office/spreadsheetml/2009/9/main" objectType="CheckBox" fmlaLink="AR30" noThreeD="1"/>
</file>

<file path=xl/ctrlProps/ctrlProp168.xml><?xml version="1.0" encoding="utf-8"?>
<formControlPr xmlns="http://schemas.microsoft.com/office/spreadsheetml/2009/9/main" objectType="CheckBox" fmlaLink="AM40" noThreeD="1"/>
</file>

<file path=xl/ctrlProps/ctrlProp169.xml><?xml version="1.0" encoding="utf-8"?>
<formControlPr xmlns="http://schemas.microsoft.com/office/spreadsheetml/2009/9/main" objectType="CheckBox" fmlaLink="AN40" noThreeD="1"/>
</file>

<file path=xl/ctrlProps/ctrlProp17.xml><?xml version="1.0" encoding="utf-8"?>
<formControlPr xmlns="http://schemas.microsoft.com/office/spreadsheetml/2009/9/main" objectType="Drop" dropStyle="combo" dx="16" fmlaRange="DATA!$A$2:$B$7" noThreeD="1" sel="0" val="0"/>
</file>

<file path=xl/ctrlProps/ctrlProp170.xml><?xml version="1.0" encoding="utf-8"?>
<formControlPr xmlns="http://schemas.microsoft.com/office/spreadsheetml/2009/9/main" objectType="CheckBox" fmlaLink="AO40" noThreeD="1"/>
</file>

<file path=xl/ctrlProps/ctrlProp171.xml><?xml version="1.0" encoding="utf-8"?>
<formControlPr xmlns="http://schemas.microsoft.com/office/spreadsheetml/2009/9/main" objectType="CheckBox" fmlaLink="AP40" noThreeD="1"/>
</file>

<file path=xl/ctrlProps/ctrlProp172.xml><?xml version="1.0" encoding="utf-8"?>
<formControlPr xmlns="http://schemas.microsoft.com/office/spreadsheetml/2009/9/main" objectType="CheckBox" fmlaLink="AQ40" noThreeD="1"/>
</file>

<file path=xl/ctrlProps/ctrlProp173.xml><?xml version="1.0" encoding="utf-8"?>
<formControlPr xmlns="http://schemas.microsoft.com/office/spreadsheetml/2009/9/main" objectType="CheckBox" fmlaLink="AR40" noThreeD="1"/>
</file>

<file path=xl/ctrlProps/ctrlProp174.xml><?xml version="1.0" encoding="utf-8"?>
<formControlPr xmlns="http://schemas.microsoft.com/office/spreadsheetml/2009/9/main" objectType="CheckBox" fmlaLink="AW10" noThreeD="1"/>
</file>

<file path=xl/ctrlProps/ctrlProp175.xml><?xml version="1.0" encoding="utf-8"?>
<formControlPr xmlns="http://schemas.microsoft.com/office/spreadsheetml/2009/9/main" objectType="CheckBox" fmlaLink="AX10" noThreeD="1"/>
</file>

<file path=xl/ctrlProps/ctrlProp176.xml><?xml version="1.0" encoding="utf-8"?>
<formControlPr xmlns="http://schemas.microsoft.com/office/spreadsheetml/2009/9/main" objectType="CheckBox" fmlaLink="AY10" noThreeD="1"/>
</file>

<file path=xl/ctrlProps/ctrlProp177.xml><?xml version="1.0" encoding="utf-8"?>
<formControlPr xmlns="http://schemas.microsoft.com/office/spreadsheetml/2009/9/main" objectType="CheckBox" fmlaLink="AZ10" noThreeD="1"/>
</file>

<file path=xl/ctrlProps/ctrlProp178.xml><?xml version="1.0" encoding="utf-8"?>
<formControlPr xmlns="http://schemas.microsoft.com/office/spreadsheetml/2009/9/main" objectType="CheckBox" fmlaLink="BA10" noThreeD="1"/>
</file>

<file path=xl/ctrlProps/ctrlProp179.xml><?xml version="1.0" encoding="utf-8"?>
<formControlPr xmlns="http://schemas.microsoft.com/office/spreadsheetml/2009/9/main" objectType="CheckBox" fmlaLink="BB10" noThreeD="1"/>
</file>

<file path=xl/ctrlProps/ctrlProp18.xml><?xml version="1.0" encoding="utf-8"?>
<formControlPr xmlns="http://schemas.microsoft.com/office/spreadsheetml/2009/9/main" objectType="Drop" dropStyle="combo" dx="16" fmlaRange="DATA!$A$2:$B$7" noThreeD="1" sel="0" val="0"/>
</file>

<file path=xl/ctrlProps/ctrlProp180.xml><?xml version="1.0" encoding="utf-8"?>
<formControlPr xmlns="http://schemas.microsoft.com/office/spreadsheetml/2009/9/main" objectType="CheckBox" fmlaLink="AW16" noThreeD="1"/>
</file>

<file path=xl/ctrlProps/ctrlProp181.xml><?xml version="1.0" encoding="utf-8"?>
<formControlPr xmlns="http://schemas.microsoft.com/office/spreadsheetml/2009/9/main" objectType="CheckBox" fmlaLink="AX16" noThreeD="1"/>
</file>

<file path=xl/ctrlProps/ctrlProp182.xml><?xml version="1.0" encoding="utf-8"?>
<formControlPr xmlns="http://schemas.microsoft.com/office/spreadsheetml/2009/9/main" objectType="CheckBox" fmlaLink="AY16" noThreeD="1"/>
</file>

<file path=xl/ctrlProps/ctrlProp183.xml><?xml version="1.0" encoding="utf-8"?>
<formControlPr xmlns="http://schemas.microsoft.com/office/spreadsheetml/2009/9/main" objectType="CheckBox" fmlaLink="AZ16" noThreeD="1"/>
</file>

<file path=xl/ctrlProps/ctrlProp184.xml><?xml version="1.0" encoding="utf-8"?>
<formControlPr xmlns="http://schemas.microsoft.com/office/spreadsheetml/2009/9/main" objectType="CheckBox" fmlaLink="BA16" noThreeD="1"/>
</file>

<file path=xl/ctrlProps/ctrlProp185.xml><?xml version="1.0" encoding="utf-8"?>
<formControlPr xmlns="http://schemas.microsoft.com/office/spreadsheetml/2009/9/main" objectType="CheckBox" fmlaLink="BB16" noThreeD="1"/>
</file>

<file path=xl/ctrlProps/ctrlProp186.xml><?xml version="1.0" encoding="utf-8"?>
<formControlPr xmlns="http://schemas.microsoft.com/office/spreadsheetml/2009/9/main" objectType="CheckBox" fmlaLink="AW22" noThreeD="1"/>
</file>

<file path=xl/ctrlProps/ctrlProp187.xml><?xml version="1.0" encoding="utf-8"?>
<formControlPr xmlns="http://schemas.microsoft.com/office/spreadsheetml/2009/9/main" objectType="CheckBox" fmlaLink="AX22" noThreeD="1"/>
</file>

<file path=xl/ctrlProps/ctrlProp188.xml><?xml version="1.0" encoding="utf-8"?>
<formControlPr xmlns="http://schemas.microsoft.com/office/spreadsheetml/2009/9/main" objectType="CheckBox" fmlaLink="AY22" noThreeD="1"/>
</file>

<file path=xl/ctrlProps/ctrlProp189.xml><?xml version="1.0" encoding="utf-8"?>
<formControlPr xmlns="http://schemas.microsoft.com/office/spreadsheetml/2009/9/main" objectType="CheckBox" fmlaLink="AZ22" noThreeD="1"/>
</file>

<file path=xl/ctrlProps/ctrlProp19.xml><?xml version="1.0" encoding="utf-8"?>
<formControlPr xmlns="http://schemas.microsoft.com/office/spreadsheetml/2009/9/main" objectType="Drop" dropStyle="combo" dx="16" fmlaRange="DATA!$B$2:$C$4" noThreeD="1" sel="0" val="0"/>
</file>

<file path=xl/ctrlProps/ctrlProp190.xml><?xml version="1.0" encoding="utf-8"?>
<formControlPr xmlns="http://schemas.microsoft.com/office/spreadsheetml/2009/9/main" objectType="CheckBox" fmlaLink="BA22" noThreeD="1"/>
</file>

<file path=xl/ctrlProps/ctrlProp191.xml><?xml version="1.0" encoding="utf-8"?>
<formControlPr xmlns="http://schemas.microsoft.com/office/spreadsheetml/2009/9/main" objectType="CheckBox" fmlaLink="BB22" noThreeD="1"/>
</file>

<file path=xl/ctrlProps/ctrlProp192.xml><?xml version="1.0" encoding="utf-8"?>
<formControlPr xmlns="http://schemas.microsoft.com/office/spreadsheetml/2009/9/main" objectType="CheckBox" fmlaLink="AW28" noThreeD="1"/>
</file>

<file path=xl/ctrlProps/ctrlProp193.xml><?xml version="1.0" encoding="utf-8"?>
<formControlPr xmlns="http://schemas.microsoft.com/office/spreadsheetml/2009/9/main" objectType="CheckBox" fmlaLink="AX28" noThreeD="1"/>
</file>

<file path=xl/ctrlProps/ctrlProp194.xml><?xml version="1.0" encoding="utf-8"?>
<formControlPr xmlns="http://schemas.microsoft.com/office/spreadsheetml/2009/9/main" objectType="CheckBox" fmlaLink="AY28" noThreeD="1"/>
</file>

<file path=xl/ctrlProps/ctrlProp195.xml><?xml version="1.0" encoding="utf-8"?>
<formControlPr xmlns="http://schemas.microsoft.com/office/spreadsheetml/2009/9/main" objectType="CheckBox" fmlaLink="AZ28" noThreeD="1"/>
</file>

<file path=xl/ctrlProps/ctrlProp196.xml><?xml version="1.0" encoding="utf-8"?>
<formControlPr xmlns="http://schemas.microsoft.com/office/spreadsheetml/2009/9/main" objectType="CheckBox" fmlaLink="BA28" noThreeD="1"/>
</file>

<file path=xl/ctrlProps/ctrlProp197.xml><?xml version="1.0" encoding="utf-8"?>
<formControlPr xmlns="http://schemas.microsoft.com/office/spreadsheetml/2009/9/main" objectType="CheckBox" fmlaLink="BB28" noThreeD="1"/>
</file>

<file path=xl/ctrlProps/ctrlProp2.xml><?xml version="1.0" encoding="utf-8"?>
<formControlPr xmlns="http://schemas.microsoft.com/office/spreadsheetml/2009/9/main" objectType="Drop" dropStyle="combo" dx="16" fmlaLink="$D$3" fmlaRange="I!$W$13" noThreeD="1" sel="0" val="0"/>
</file>

<file path=xl/ctrlProps/ctrlProp20.xml><?xml version="1.0" encoding="utf-8"?>
<formControlPr xmlns="http://schemas.microsoft.com/office/spreadsheetml/2009/9/main" objectType="Drop" dropStyle="combo" dx="16" fmlaRange="DATA!$B$2:$C$4" noThreeD="1" sel="0" val="0"/>
</file>

<file path=xl/ctrlProps/ctrlProp21.xml><?xml version="1.0" encoding="utf-8"?>
<formControlPr xmlns="http://schemas.microsoft.com/office/spreadsheetml/2009/9/main" objectType="Drop" dropStyle="combo" dx="16" fmlaRange="DATA!$B$2:$C$4" noThreeD="1" sel="0" val="0"/>
</file>

<file path=xl/ctrlProps/ctrlProp22.xml><?xml version="1.0" encoding="utf-8"?>
<formControlPr xmlns="http://schemas.microsoft.com/office/spreadsheetml/2009/9/main" objectType="Drop" dropStyle="combo" dx="16" fmlaRange="DATA!$B$2:$C$4" noThreeD="1" sel="0" val="0"/>
</file>

<file path=xl/ctrlProps/ctrlProp23.xml><?xml version="1.0" encoding="utf-8"?>
<formControlPr xmlns="http://schemas.microsoft.com/office/spreadsheetml/2009/9/main" objectType="Drop" dropStyle="combo" dx="16" fmlaLink="III!$BI$8" fmlaRange="DATA!$M$3:$M$34" noThreeD="1" sel="1" val="0"/>
</file>

<file path=xl/ctrlProps/ctrlProp24.xml><?xml version="1.0" encoding="utf-8"?>
<formControlPr xmlns="http://schemas.microsoft.com/office/spreadsheetml/2009/9/main" objectType="Drop" dropStyle="combo" dx="16" fmlaLink="III!$BJ$8" fmlaRange="DATA!$K$3:$K$15" noThreeD="1" sel="1" val="0"/>
</file>

<file path=xl/ctrlProps/ctrlProp25.xml><?xml version="1.0" encoding="utf-8"?>
<formControlPr xmlns="http://schemas.microsoft.com/office/spreadsheetml/2009/9/main" objectType="Drop" dropStyle="combo" dx="16" fmlaLink="III!$BK$8" fmlaRange="DATA!$I$3:$I$100" noThreeD="1" sel="1" val="0"/>
</file>

<file path=xl/ctrlProps/ctrlProp26.xml><?xml version="1.0" encoding="utf-8"?>
<formControlPr xmlns="http://schemas.microsoft.com/office/spreadsheetml/2009/9/main" objectType="Drop" dropStyle="combo" dx="16" fmlaLink="III!$BI$9" fmlaRange="DATA!$M$3:$M$34" noThreeD="1" sel="1" val="0"/>
</file>

<file path=xl/ctrlProps/ctrlProp27.xml><?xml version="1.0" encoding="utf-8"?>
<formControlPr xmlns="http://schemas.microsoft.com/office/spreadsheetml/2009/9/main" objectType="Drop" dropStyle="combo" dx="16" fmlaLink="III!$BJ$9" fmlaRange="DATA!$K$3:$K$15" noThreeD="1" sel="1" val="0"/>
</file>

<file path=xl/ctrlProps/ctrlProp28.xml><?xml version="1.0" encoding="utf-8"?>
<formControlPr xmlns="http://schemas.microsoft.com/office/spreadsheetml/2009/9/main" objectType="Drop" dropStyle="combo" dx="16" fmlaLink="III!$BK$9" fmlaRange="DATA!$I$3:$I$100" noThreeD="1" sel="1" val="0"/>
</file>

<file path=xl/ctrlProps/ctrlProp29.xml><?xml version="1.0" encoding="utf-8"?>
<formControlPr xmlns="http://schemas.microsoft.com/office/spreadsheetml/2009/9/main" objectType="Drop" dropStyle="combo" dx="16" fmlaLink="III!$BI$10" fmlaRange="DATA!$M$3:$M$34" noThreeD="1" sel="1" val="0"/>
</file>

<file path=xl/ctrlProps/ctrlProp3.xml><?xml version="1.0" encoding="utf-8"?>
<formControlPr xmlns="http://schemas.microsoft.com/office/spreadsheetml/2009/9/main" objectType="Drop" dropStyle="combo" dx="16" fmlaLink="$D$4" fmlaRange="I!$AM$17" noThreeD="1" sel="0" val="0"/>
</file>

<file path=xl/ctrlProps/ctrlProp30.xml><?xml version="1.0" encoding="utf-8"?>
<formControlPr xmlns="http://schemas.microsoft.com/office/spreadsheetml/2009/9/main" objectType="Drop" dropStyle="combo" dx="16" fmlaLink="III!$BJ$10" fmlaRange="DATA!$K$3:$K$15" noThreeD="1" sel="1" val="0"/>
</file>

<file path=xl/ctrlProps/ctrlProp31.xml><?xml version="1.0" encoding="utf-8"?>
<formControlPr xmlns="http://schemas.microsoft.com/office/spreadsheetml/2009/9/main" objectType="Drop" dropStyle="combo" dx="16" fmlaLink="III!$BK$10" fmlaRange="DATA!$I$3:$I$100" noThreeD="1" sel="1" val="0"/>
</file>

<file path=xl/ctrlProps/ctrlProp32.xml><?xml version="1.0" encoding="utf-8"?>
<formControlPr xmlns="http://schemas.microsoft.com/office/spreadsheetml/2009/9/main" objectType="Drop" dropStyle="combo" dx="16" fmlaLink="III!$BI$11" fmlaRange="DATA!$M$3:$M$34" noThreeD="1" sel="1" val="0"/>
</file>

<file path=xl/ctrlProps/ctrlProp33.xml><?xml version="1.0" encoding="utf-8"?>
<formControlPr xmlns="http://schemas.microsoft.com/office/spreadsheetml/2009/9/main" objectType="Drop" dropStyle="combo" dx="16" fmlaLink="III!$BJ$11" fmlaRange="DATA!$K$3:$K$15" noThreeD="1" sel="1" val="0"/>
</file>

<file path=xl/ctrlProps/ctrlProp34.xml><?xml version="1.0" encoding="utf-8"?>
<formControlPr xmlns="http://schemas.microsoft.com/office/spreadsheetml/2009/9/main" objectType="Drop" dropStyle="combo" dx="16" fmlaLink="III!$BK$11" fmlaRange="DATA!$I$3:$I$100" noThreeD="1" sel="1" val="0"/>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Drop" dropStyle="combo" dx="16" fmlaLink="$D$5" fmlaRange="II!$R$13" noThreeD="1" sel="0" val="0"/>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Drop" dropStyle="combo" dx="16" fmlaLink="$D$6" fmlaRange="II!$R$17" noThreeD="1" sel="0" val="0"/>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fmlaLink="$BJ$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BD10" noThreeD="1"/>
</file>

<file path=xl/ctrlProps/ctrlProp66.xml><?xml version="1.0" encoding="utf-8"?>
<formControlPr xmlns="http://schemas.microsoft.com/office/spreadsheetml/2009/9/main" objectType="CheckBox" fmlaLink="BE10" noThreeD="1"/>
</file>

<file path=xl/ctrlProps/ctrlProp67.xml><?xml version="1.0" encoding="utf-8"?>
<formControlPr xmlns="http://schemas.microsoft.com/office/spreadsheetml/2009/9/main" objectType="CheckBox" fmlaLink="BF10" noThreeD="1"/>
</file>

<file path=xl/ctrlProps/ctrlProp68.xml><?xml version="1.0" encoding="utf-8"?>
<formControlPr xmlns="http://schemas.microsoft.com/office/spreadsheetml/2009/9/main" objectType="CheckBox" fmlaLink="BG10" noThreeD="1"/>
</file>

<file path=xl/ctrlProps/ctrlProp69.xml><?xml version="1.0" encoding="utf-8"?>
<formControlPr xmlns="http://schemas.microsoft.com/office/spreadsheetml/2009/9/main" objectType="CheckBox" fmlaLink="BH10"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BI10" noThreeD="1"/>
</file>

<file path=xl/ctrlProps/ctrlProp71.xml><?xml version="1.0" encoding="utf-8"?>
<formControlPr xmlns="http://schemas.microsoft.com/office/spreadsheetml/2009/9/main" objectType="CheckBox" fmlaLink="BD21" noThreeD="1"/>
</file>

<file path=xl/ctrlProps/ctrlProp72.xml><?xml version="1.0" encoding="utf-8"?>
<formControlPr xmlns="http://schemas.microsoft.com/office/spreadsheetml/2009/9/main" objectType="CheckBox" fmlaLink="BE21" noThreeD="1"/>
</file>

<file path=xl/ctrlProps/ctrlProp73.xml><?xml version="1.0" encoding="utf-8"?>
<formControlPr xmlns="http://schemas.microsoft.com/office/spreadsheetml/2009/9/main" objectType="CheckBox" fmlaLink="BF21" noThreeD="1"/>
</file>

<file path=xl/ctrlProps/ctrlProp74.xml><?xml version="1.0" encoding="utf-8"?>
<formControlPr xmlns="http://schemas.microsoft.com/office/spreadsheetml/2009/9/main" objectType="CheckBox" fmlaLink="BG21" noThreeD="1"/>
</file>

<file path=xl/ctrlProps/ctrlProp75.xml><?xml version="1.0" encoding="utf-8"?>
<formControlPr xmlns="http://schemas.microsoft.com/office/spreadsheetml/2009/9/main" objectType="CheckBox" fmlaLink="BH21" noThreeD="1"/>
</file>

<file path=xl/ctrlProps/ctrlProp76.xml><?xml version="1.0" encoding="utf-8"?>
<formControlPr xmlns="http://schemas.microsoft.com/office/spreadsheetml/2009/9/main" objectType="CheckBox" fmlaLink="BI21" noThreeD="1"/>
</file>

<file path=xl/ctrlProps/ctrlProp77.xml><?xml version="1.0" encoding="utf-8"?>
<formControlPr xmlns="http://schemas.microsoft.com/office/spreadsheetml/2009/9/main" objectType="CheckBox" fmlaLink="BD32" noThreeD="1"/>
</file>

<file path=xl/ctrlProps/ctrlProp78.xml><?xml version="1.0" encoding="utf-8"?>
<formControlPr xmlns="http://schemas.microsoft.com/office/spreadsheetml/2009/9/main" objectType="CheckBox" fmlaLink="BE32" noThreeD="1"/>
</file>

<file path=xl/ctrlProps/ctrlProp79.xml><?xml version="1.0" encoding="utf-8"?>
<formControlPr xmlns="http://schemas.microsoft.com/office/spreadsheetml/2009/9/main" objectType="CheckBox" fmlaLink="BF32"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fmlaLink="BG32" noThreeD="1"/>
</file>

<file path=xl/ctrlProps/ctrlProp81.xml><?xml version="1.0" encoding="utf-8"?>
<formControlPr xmlns="http://schemas.microsoft.com/office/spreadsheetml/2009/9/main" objectType="CheckBox" fmlaLink="BH32" noThreeD="1"/>
</file>

<file path=xl/ctrlProps/ctrlProp82.xml><?xml version="1.0" encoding="utf-8"?>
<formControlPr xmlns="http://schemas.microsoft.com/office/spreadsheetml/2009/9/main" objectType="CheckBox" fmlaLink="BI32"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BC14"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BC25"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BC36"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CheckBox" fmlaLink="BB38" noThreeD="1"/>
</file>

<file path=xl/ctrlProps/ctrlProp99.xml><?xml version="1.0" encoding="utf-8"?>
<formControlPr xmlns="http://schemas.microsoft.com/office/spreadsheetml/2009/9/main" objectType="CheckBox" fmlaLink="BC38"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57151</xdr:rowOff>
    </xdr:from>
    <xdr:to>
      <xdr:col>5</xdr:col>
      <xdr:colOff>14207</xdr:colOff>
      <xdr:row>4</xdr:row>
      <xdr:rowOff>161926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57176"/>
          <a:ext cx="1309607" cy="495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285750</xdr:colOff>
          <xdr:row>7</xdr:row>
          <xdr:rowOff>28575</xdr:rowOff>
        </xdr:from>
        <xdr:to>
          <xdr:col>35</xdr:col>
          <xdr:colOff>57150</xdr:colOff>
          <xdr:row>7</xdr:row>
          <xdr:rowOff>266700</xdr:rowOff>
        </xdr:to>
        <xdr:sp macro="" textlink="">
          <xdr:nvSpPr>
            <xdr:cNvPr id="8175" name="Drop Down 1007" descr="123" hidden="1">
              <a:extLst>
                <a:ext uri="{63B3BB69-23CF-44E3-9099-C40C66FF867C}">
                  <a14:compatExt spid="_x0000_s8175"/>
                </a:ext>
                <a:ext uri="{FF2B5EF4-FFF2-40B4-BE49-F238E27FC236}">
                  <a16:creationId xmlns:a16="http://schemas.microsoft.com/office/drawing/2014/main" id="{00000000-0008-0000-0900-0000EF1F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38100</xdr:rowOff>
        </xdr:from>
        <xdr:to>
          <xdr:col>35</xdr:col>
          <xdr:colOff>95250</xdr:colOff>
          <xdr:row>18</xdr:row>
          <xdr:rowOff>19050</xdr:rowOff>
        </xdr:to>
        <xdr:sp macro="" textlink="">
          <xdr:nvSpPr>
            <xdr:cNvPr id="8176" name="Drop Down 1008" hidden="1">
              <a:extLst>
                <a:ext uri="{63B3BB69-23CF-44E3-9099-C40C66FF867C}">
                  <a14:compatExt spid="_x0000_s8176"/>
                </a:ext>
                <a:ext uri="{FF2B5EF4-FFF2-40B4-BE49-F238E27FC236}">
                  <a16:creationId xmlns:a16="http://schemas.microsoft.com/office/drawing/2014/main" id="{00000000-0008-0000-0900-0000F01F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xdr:row>
          <xdr:rowOff>47625</xdr:rowOff>
        </xdr:from>
        <xdr:to>
          <xdr:col>35</xdr:col>
          <xdr:colOff>114300</xdr:colOff>
          <xdr:row>28</xdr:row>
          <xdr:rowOff>28575</xdr:rowOff>
        </xdr:to>
        <xdr:sp macro="" textlink="">
          <xdr:nvSpPr>
            <xdr:cNvPr id="8177" name="Drop Down 1009" hidden="1">
              <a:extLst>
                <a:ext uri="{63B3BB69-23CF-44E3-9099-C40C66FF867C}">
                  <a14:compatExt spid="_x0000_s8177"/>
                </a:ext>
                <a:ext uri="{FF2B5EF4-FFF2-40B4-BE49-F238E27FC236}">
                  <a16:creationId xmlns:a16="http://schemas.microsoft.com/office/drawing/2014/main" id="{00000000-0008-0000-0900-0000F11F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37</xdr:row>
          <xdr:rowOff>19050</xdr:rowOff>
        </xdr:from>
        <xdr:to>
          <xdr:col>35</xdr:col>
          <xdr:colOff>123825</xdr:colOff>
          <xdr:row>38</xdr:row>
          <xdr:rowOff>0</xdr:rowOff>
        </xdr:to>
        <xdr:sp macro="" textlink="">
          <xdr:nvSpPr>
            <xdr:cNvPr id="8178" name="Drop Down 1010" hidden="1">
              <a:extLst>
                <a:ext uri="{63B3BB69-23CF-44E3-9099-C40C66FF867C}">
                  <a14:compatExt spid="_x0000_s8178"/>
                </a:ext>
                <a:ext uri="{FF2B5EF4-FFF2-40B4-BE49-F238E27FC236}">
                  <a16:creationId xmlns:a16="http://schemas.microsoft.com/office/drawing/2014/main" id="{00000000-0008-0000-0900-0000F21F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9</xdr:row>
          <xdr:rowOff>19050</xdr:rowOff>
        </xdr:from>
        <xdr:to>
          <xdr:col>23</xdr:col>
          <xdr:colOff>76200</xdr:colOff>
          <xdr:row>9</xdr:row>
          <xdr:rowOff>219075</xdr:rowOff>
        </xdr:to>
        <xdr:sp macro="" textlink="">
          <xdr:nvSpPr>
            <xdr:cNvPr id="8179" name="Check Box 1011" descr="Harta" hidden="1">
              <a:extLst>
                <a:ext uri="{63B3BB69-23CF-44E3-9099-C40C66FF867C}">
                  <a14:compatExt spid="_x0000_s8179"/>
                </a:ext>
                <a:ext uri="{FF2B5EF4-FFF2-40B4-BE49-F238E27FC236}">
                  <a16:creationId xmlns:a16="http://schemas.microsoft.com/office/drawing/2014/main" id="{00000000-0008-0000-0900-0000F31F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9</xdr:row>
          <xdr:rowOff>19050</xdr:rowOff>
        </xdr:from>
        <xdr:to>
          <xdr:col>24</xdr:col>
          <xdr:colOff>57150</xdr:colOff>
          <xdr:row>9</xdr:row>
          <xdr:rowOff>219075</xdr:rowOff>
        </xdr:to>
        <xdr:sp macro="" textlink="">
          <xdr:nvSpPr>
            <xdr:cNvPr id="8180" name="Check Box 1012" descr="Harta" hidden="1">
              <a:extLst>
                <a:ext uri="{63B3BB69-23CF-44E3-9099-C40C66FF867C}">
                  <a14:compatExt spid="_x0000_s8180"/>
                </a:ext>
                <a:ext uri="{FF2B5EF4-FFF2-40B4-BE49-F238E27FC236}">
                  <a16:creationId xmlns:a16="http://schemas.microsoft.com/office/drawing/2014/main" id="{00000000-0008-0000-0900-0000F41F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200025</xdr:colOff>
          <xdr:row>9</xdr:row>
          <xdr:rowOff>19050</xdr:rowOff>
        </xdr:from>
        <xdr:to>
          <xdr:col>25</xdr:col>
          <xdr:colOff>47625</xdr:colOff>
          <xdr:row>9</xdr:row>
          <xdr:rowOff>219075</xdr:rowOff>
        </xdr:to>
        <xdr:sp macro="" textlink="">
          <xdr:nvSpPr>
            <xdr:cNvPr id="8181" name="Check Box 1013" descr="Harta" hidden="1">
              <a:extLst>
                <a:ext uri="{63B3BB69-23CF-44E3-9099-C40C66FF867C}">
                  <a14:compatExt spid="_x0000_s8181"/>
                </a:ext>
                <a:ext uri="{FF2B5EF4-FFF2-40B4-BE49-F238E27FC236}">
                  <a16:creationId xmlns:a16="http://schemas.microsoft.com/office/drawing/2014/main" id="{00000000-0008-0000-0900-0000F51F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9</xdr:row>
          <xdr:rowOff>19050</xdr:rowOff>
        </xdr:from>
        <xdr:to>
          <xdr:col>26</xdr:col>
          <xdr:colOff>66675</xdr:colOff>
          <xdr:row>9</xdr:row>
          <xdr:rowOff>219075</xdr:rowOff>
        </xdr:to>
        <xdr:sp macro="" textlink="">
          <xdr:nvSpPr>
            <xdr:cNvPr id="8182" name="Check Box 1014" descr="Harta" hidden="1">
              <a:extLst>
                <a:ext uri="{63B3BB69-23CF-44E3-9099-C40C66FF867C}">
                  <a14:compatExt spid="_x0000_s8182"/>
                </a:ext>
                <a:ext uri="{FF2B5EF4-FFF2-40B4-BE49-F238E27FC236}">
                  <a16:creationId xmlns:a16="http://schemas.microsoft.com/office/drawing/2014/main" id="{00000000-0008-0000-0900-0000F61F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200025</xdr:colOff>
          <xdr:row>9</xdr:row>
          <xdr:rowOff>19050</xdr:rowOff>
        </xdr:from>
        <xdr:to>
          <xdr:col>27</xdr:col>
          <xdr:colOff>47625</xdr:colOff>
          <xdr:row>9</xdr:row>
          <xdr:rowOff>219075</xdr:rowOff>
        </xdr:to>
        <xdr:sp macro="" textlink="">
          <xdr:nvSpPr>
            <xdr:cNvPr id="8183" name="Check Box 1015" descr="Harta" hidden="1">
              <a:extLst>
                <a:ext uri="{63B3BB69-23CF-44E3-9099-C40C66FF867C}">
                  <a14:compatExt spid="_x0000_s8183"/>
                </a:ext>
                <a:ext uri="{FF2B5EF4-FFF2-40B4-BE49-F238E27FC236}">
                  <a16:creationId xmlns:a16="http://schemas.microsoft.com/office/drawing/2014/main" id="{00000000-0008-0000-0900-0000F71F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9</xdr:row>
          <xdr:rowOff>19050</xdr:rowOff>
        </xdr:from>
        <xdr:to>
          <xdr:col>28</xdr:col>
          <xdr:colOff>38100</xdr:colOff>
          <xdr:row>9</xdr:row>
          <xdr:rowOff>219075</xdr:rowOff>
        </xdr:to>
        <xdr:sp macro="" textlink="">
          <xdr:nvSpPr>
            <xdr:cNvPr id="8184" name="Check Box 1016" descr="Harta" hidden="1">
              <a:extLst>
                <a:ext uri="{63B3BB69-23CF-44E3-9099-C40C66FF867C}">
                  <a14:compatExt spid="_x0000_s8184"/>
                </a:ext>
                <a:ext uri="{FF2B5EF4-FFF2-40B4-BE49-F238E27FC236}">
                  <a16:creationId xmlns:a16="http://schemas.microsoft.com/office/drawing/2014/main" id="{00000000-0008-0000-0900-0000F81F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19</xdr:row>
          <xdr:rowOff>19050</xdr:rowOff>
        </xdr:from>
        <xdr:to>
          <xdr:col>23</xdr:col>
          <xdr:colOff>76200</xdr:colOff>
          <xdr:row>19</xdr:row>
          <xdr:rowOff>219075</xdr:rowOff>
        </xdr:to>
        <xdr:sp macro="" textlink="">
          <xdr:nvSpPr>
            <xdr:cNvPr id="50189" name="Check Box 1037" descr="Harta" hidden="1">
              <a:extLst>
                <a:ext uri="{63B3BB69-23CF-44E3-9099-C40C66FF867C}">
                  <a14:compatExt spid="_x0000_s50189"/>
                </a:ext>
                <a:ext uri="{FF2B5EF4-FFF2-40B4-BE49-F238E27FC236}">
                  <a16:creationId xmlns:a16="http://schemas.microsoft.com/office/drawing/2014/main" id="{00000000-0008-0000-0900-00000D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19</xdr:row>
          <xdr:rowOff>19050</xdr:rowOff>
        </xdr:from>
        <xdr:to>
          <xdr:col>24</xdr:col>
          <xdr:colOff>57150</xdr:colOff>
          <xdr:row>19</xdr:row>
          <xdr:rowOff>219075</xdr:rowOff>
        </xdr:to>
        <xdr:sp macro="" textlink="">
          <xdr:nvSpPr>
            <xdr:cNvPr id="50190" name="Check Box 1038" descr="Harta" hidden="1">
              <a:extLst>
                <a:ext uri="{63B3BB69-23CF-44E3-9099-C40C66FF867C}">
                  <a14:compatExt spid="_x0000_s50190"/>
                </a:ext>
                <a:ext uri="{FF2B5EF4-FFF2-40B4-BE49-F238E27FC236}">
                  <a16:creationId xmlns:a16="http://schemas.microsoft.com/office/drawing/2014/main" id="{00000000-0008-0000-0900-00000E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200025</xdr:colOff>
          <xdr:row>19</xdr:row>
          <xdr:rowOff>19050</xdr:rowOff>
        </xdr:from>
        <xdr:to>
          <xdr:col>25</xdr:col>
          <xdr:colOff>47625</xdr:colOff>
          <xdr:row>19</xdr:row>
          <xdr:rowOff>219075</xdr:rowOff>
        </xdr:to>
        <xdr:sp macro="" textlink="">
          <xdr:nvSpPr>
            <xdr:cNvPr id="50191" name="Check Box 1039" descr="Harta" hidden="1">
              <a:extLst>
                <a:ext uri="{63B3BB69-23CF-44E3-9099-C40C66FF867C}">
                  <a14:compatExt spid="_x0000_s50191"/>
                </a:ext>
                <a:ext uri="{FF2B5EF4-FFF2-40B4-BE49-F238E27FC236}">
                  <a16:creationId xmlns:a16="http://schemas.microsoft.com/office/drawing/2014/main" id="{00000000-0008-0000-0900-00000F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19</xdr:row>
          <xdr:rowOff>19050</xdr:rowOff>
        </xdr:from>
        <xdr:to>
          <xdr:col>26</xdr:col>
          <xdr:colOff>66675</xdr:colOff>
          <xdr:row>19</xdr:row>
          <xdr:rowOff>219075</xdr:rowOff>
        </xdr:to>
        <xdr:sp macro="" textlink="">
          <xdr:nvSpPr>
            <xdr:cNvPr id="50192" name="Check Box 1040" descr="Harta" hidden="1">
              <a:extLst>
                <a:ext uri="{63B3BB69-23CF-44E3-9099-C40C66FF867C}">
                  <a14:compatExt spid="_x0000_s50192"/>
                </a:ext>
                <a:ext uri="{FF2B5EF4-FFF2-40B4-BE49-F238E27FC236}">
                  <a16:creationId xmlns:a16="http://schemas.microsoft.com/office/drawing/2014/main" id="{00000000-0008-0000-0900-000010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200025</xdr:colOff>
          <xdr:row>19</xdr:row>
          <xdr:rowOff>19050</xdr:rowOff>
        </xdr:from>
        <xdr:to>
          <xdr:col>27</xdr:col>
          <xdr:colOff>47625</xdr:colOff>
          <xdr:row>19</xdr:row>
          <xdr:rowOff>219075</xdr:rowOff>
        </xdr:to>
        <xdr:sp macro="" textlink="">
          <xdr:nvSpPr>
            <xdr:cNvPr id="50193" name="Check Box 1041" descr="Harta" hidden="1">
              <a:extLst>
                <a:ext uri="{63B3BB69-23CF-44E3-9099-C40C66FF867C}">
                  <a14:compatExt spid="_x0000_s50193"/>
                </a:ext>
                <a:ext uri="{FF2B5EF4-FFF2-40B4-BE49-F238E27FC236}">
                  <a16:creationId xmlns:a16="http://schemas.microsoft.com/office/drawing/2014/main" id="{00000000-0008-0000-0900-000011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19</xdr:row>
          <xdr:rowOff>19050</xdr:rowOff>
        </xdr:from>
        <xdr:to>
          <xdr:col>28</xdr:col>
          <xdr:colOff>38100</xdr:colOff>
          <xdr:row>19</xdr:row>
          <xdr:rowOff>219075</xdr:rowOff>
        </xdr:to>
        <xdr:sp macro="" textlink="">
          <xdr:nvSpPr>
            <xdr:cNvPr id="50194" name="Check Box 1042" descr="Harta" hidden="1">
              <a:extLst>
                <a:ext uri="{63B3BB69-23CF-44E3-9099-C40C66FF867C}">
                  <a14:compatExt spid="_x0000_s50194"/>
                </a:ext>
                <a:ext uri="{FF2B5EF4-FFF2-40B4-BE49-F238E27FC236}">
                  <a16:creationId xmlns:a16="http://schemas.microsoft.com/office/drawing/2014/main" id="{00000000-0008-0000-0900-000012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29</xdr:row>
          <xdr:rowOff>19050</xdr:rowOff>
        </xdr:from>
        <xdr:to>
          <xdr:col>23</xdr:col>
          <xdr:colOff>76200</xdr:colOff>
          <xdr:row>29</xdr:row>
          <xdr:rowOff>219075</xdr:rowOff>
        </xdr:to>
        <xdr:sp macro="" textlink="">
          <xdr:nvSpPr>
            <xdr:cNvPr id="50197" name="Check Box 1045" descr="Harta" hidden="1">
              <a:extLst>
                <a:ext uri="{63B3BB69-23CF-44E3-9099-C40C66FF867C}">
                  <a14:compatExt spid="_x0000_s50197"/>
                </a:ext>
                <a:ext uri="{FF2B5EF4-FFF2-40B4-BE49-F238E27FC236}">
                  <a16:creationId xmlns:a16="http://schemas.microsoft.com/office/drawing/2014/main" id="{00000000-0008-0000-0900-000015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29</xdr:row>
          <xdr:rowOff>19050</xdr:rowOff>
        </xdr:from>
        <xdr:to>
          <xdr:col>24</xdr:col>
          <xdr:colOff>57150</xdr:colOff>
          <xdr:row>29</xdr:row>
          <xdr:rowOff>219075</xdr:rowOff>
        </xdr:to>
        <xdr:sp macro="" textlink="">
          <xdr:nvSpPr>
            <xdr:cNvPr id="50198" name="Check Box 1046" descr="Harta" hidden="1">
              <a:extLst>
                <a:ext uri="{63B3BB69-23CF-44E3-9099-C40C66FF867C}">
                  <a14:compatExt spid="_x0000_s50198"/>
                </a:ext>
                <a:ext uri="{FF2B5EF4-FFF2-40B4-BE49-F238E27FC236}">
                  <a16:creationId xmlns:a16="http://schemas.microsoft.com/office/drawing/2014/main" id="{00000000-0008-0000-0900-000016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200025</xdr:colOff>
          <xdr:row>29</xdr:row>
          <xdr:rowOff>19050</xdr:rowOff>
        </xdr:from>
        <xdr:to>
          <xdr:col>25</xdr:col>
          <xdr:colOff>47625</xdr:colOff>
          <xdr:row>29</xdr:row>
          <xdr:rowOff>219075</xdr:rowOff>
        </xdr:to>
        <xdr:sp macro="" textlink="">
          <xdr:nvSpPr>
            <xdr:cNvPr id="50199" name="Check Box 1047" descr="Harta" hidden="1">
              <a:extLst>
                <a:ext uri="{63B3BB69-23CF-44E3-9099-C40C66FF867C}">
                  <a14:compatExt spid="_x0000_s50199"/>
                </a:ext>
                <a:ext uri="{FF2B5EF4-FFF2-40B4-BE49-F238E27FC236}">
                  <a16:creationId xmlns:a16="http://schemas.microsoft.com/office/drawing/2014/main" id="{00000000-0008-0000-0900-000017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29</xdr:row>
          <xdr:rowOff>19050</xdr:rowOff>
        </xdr:from>
        <xdr:to>
          <xdr:col>26</xdr:col>
          <xdr:colOff>66675</xdr:colOff>
          <xdr:row>29</xdr:row>
          <xdr:rowOff>219075</xdr:rowOff>
        </xdr:to>
        <xdr:sp macro="" textlink="">
          <xdr:nvSpPr>
            <xdr:cNvPr id="50200" name="Check Box 1048" descr="Harta" hidden="1">
              <a:extLst>
                <a:ext uri="{63B3BB69-23CF-44E3-9099-C40C66FF867C}">
                  <a14:compatExt spid="_x0000_s50200"/>
                </a:ext>
                <a:ext uri="{FF2B5EF4-FFF2-40B4-BE49-F238E27FC236}">
                  <a16:creationId xmlns:a16="http://schemas.microsoft.com/office/drawing/2014/main" id="{00000000-0008-0000-0900-000018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200025</xdr:colOff>
          <xdr:row>29</xdr:row>
          <xdr:rowOff>19050</xdr:rowOff>
        </xdr:from>
        <xdr:to>
          <xdr:col>27</xdr:col>
          <xdr:colOff>47625</xdr:colOff>
          <xdr:row>29</xdr:row>
          <xdr:rowOff>219075</xdr:rowOff>
        </xdr:to>
        <xdr:sp macro="" textlink="">
          <xdr:nvSpPr>
            <xdr:cNvPr id="50201" name="Check Box 1049" descr="Harta" hidden="1">
              <a:extLst>
                <a:ext uri="{63B3BB69-23CF-44E3-9099-C40C66FF867C}">
                  <a14:compatExt spid="_x0000_s50201"/>
                </a:ext>
                <a:ext uri="{FF2B5EF4-FFF2-40B4-BE49-F238E27FC236}">
                  <a16:creationId xmlns:a16="http://schemas.microsoft.com/office/drawing/2014/main" id="{00000000-0008-0000-0900-000019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29</xdr:row>
          <xdr:rowOff>19050</xdr:rowOff>
        </xdr:from>
        <xdr:to>
          <xdr:col>28</xdr:col>
          <xdr:colOff>38100</xdr:colOff>
          <xdr:row>29</xdr:row>
          <xdr:rowOff>219075</xdr:rowOff>
        </xdr:to>
        <xdr:sp macro="" textlink="">
          <xdr:nvSpPr>
            <xdr:cNvPr id="50202" name="Check Box 1050" descr="Harta" hidden="1">
              <a:extLst>
                <a:ext uri="{63B3BB69-23CF-44E3-9099-C40C66FF867C}">
                  <a14:compatExt spid="_x0000_s50202"/>
                </a:ext>
                <a:ext uri="{FF2B5EF4-FFF2-40B4-BE49-F238E27FC236}">
                  <a16:creationId xmlns:a16="http://schemas.microsoft.com/office/drawing/2014/main" id="{00000000-0008-0000-0900-00001A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39</xdr:row>
          <xdr:rowOff>19050</xdr:rowOff>
        </xdr:from>
        <xdr:to>
          <xdr:col>23</xdr:col>
          <xdr:colOff>76200</xdr:colOff>
          <xdr:row>39</xdr:row>
          <xdr:rowOff>219075</xdr:rowOff>
        </xdr:to>
        <xdr:sp macro="" textlink="">
          <xdr:nvSpPr>
            <xdr:cNvPr id="50204" name="Check Box 1052" descr="Harta" hidden="1">
              <a:extLst>
                <a:ext uri="{63B3BB69-23CF-44E3-9099-C40C66FF867C}">
                  <a14:compatExt spid="_x0000_s50204"/>
                </a:ext>
                <a:ext uri="{FF2B5EF4-FFF2-40B4-BE49-F238E27FC236}">
                  <a16:creationId xmlns:a16="http://schemas.microsoft.com/office/drawing/2014/main" id="{00000000-0008-0000-0900-00001C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39</xdr:row>
          <xdr:rowOff>19050</xdr:rowOff>
        </xdr:from>
        <xdr:to>
          <xdr:col>24</xdr:col>
          <xdr:colOff>57150</xdr:colOff>
          <xdr:row>39</xdr:row>
          <xdr:rowOff>219075</xdr:rowOff>
        </xdr:to>
        <xdr:sp macro="" textlink="">
          <xdr:nvSpPr>
            <xdr:cNvPr id="50205" name="Check Box 1053" descr="Harta" hidden="1">
              <a:extLst>
                <a:ext uri="{63B3BB69-23CF-44E3-9099-C40C66FF867C}">
                  <a14:compatExt spid="_x0000_s50205"/>
                </a:ext>
                <a:ext uri="{FF2B5EF4-FFF2-40B4-BE49-F238E27FC236}">
                  <a16:creationId xmlns:a16="http://schemas.microsoft.com/office/drawing/2014/main" id="{00000000-0008-0000-0900-00001D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200025</xdr:colOff>
          <xdr:row>39</xdr:row>
          <xdr:rowOff>19050</xdr:rowOff>
        </xdr:from>
        <xdr:to>
          <xdr:col>25</xdr:col>
          <xdr:colOff>47625</xdr:colOff>
          <xdr:row>39</xdr:row>
          <xdr:rowOff>219075</xdr:rowOff>
        </xdr:to>
        <xdr:sp macro="" textlink="">
          <xdr:nvSpPr>
            <xdr:cNvPr id="50206" name="Check Box 1054" descr="Harta" hidden="1">
              <a:extLst>
                <a:ext uri="{63B3BB69-23CF-44E3-9099-C40C66FF867C}">
                  <a14:compatExt spid="_x0000_s50206"/>
                </a:ext>
                <a:ext uri="{FF2B5EF4-FFF2-40B4-BE49-F238E27FC236}">
                  <a16:creationId xmlns:a16="http://schemas.microsoft.com/office/drawing/2014/main" id="{00000000-0008-0000-0900-00001E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39</xdr:row>
          <xdr:rowOff>19050</xdr:rowOff>
        </xdr:from>
        <xdr:to>
          <xdr:col>26</xdr:col>
          <xdr:colOff>66675</xdr:colOff>
          <xdr:row>39</xdr:row>
          <xdr:rowOff>219075</xdr:rowOff>
        </xdr:to>
        <xdr:sp macro="" textlink="">
          <xdr:nvSpPr>
            <xdr:cNvPr id="50207" name="Check Box 1055" descr="Harta" hidden="1">
              <a:extLst>
                <a:ext uri="{63B3BB69-23CF-44E3-9099-C40C66FF867C}">
                  <a14:compatExt spid="_x0000_s50207"/>
                </a:ext>
                <a:ext uri="{FF2B5EF4-FFF2-40B4-BE49-F238E27FC236}">
                  <a16:creationId xmlns:a16="http://schemas.microsoft.com/office/drawing/2014/main" id="{00000000-0008-0000-0900-00001F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200025</xdr:colOff>
          <xdr:row>39</xdr:row>
          <xdr:rowOff>19050</xdr:rowOff>
        </xdr:from>
        <xdr:to>
          <xdr:col>27</xdr:col>
          <xdr:colOff>47625</xdr:colOff>
          <xdr:row>39</xdr:row>
          <xdr:rowOff>219075</xdr:rowOff>
        </xdr:to>
        <xdr:sp macro="" textlink="">
          <xdr:nvSpPr>
            <xdr:cNvPr id="50208" name="Check Box 1056" descr="Harta" hidden="1">
              <a:extLst>
                <a:ext uri="{63B3BB69-23CF-44E3-9099-C40C66FF867C}">
                  <a14:compatExt spid="_x0000_s50208"/>
                </a:ext>
                <a:ext uri="{FF2B5EF4-FFF2-40B4-BE49-F238E27FC236}">
                  <a16:creationId xmlns:a16="http://schemas.microsoft.com/office/drawing/2014/main" id="{00000000-0008-0000-0900-000020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39</xdr:row>
          <xdr:rowOff>19050</xdr:rowOff>
        </xdr:from>
        <xdr:to>
          <xdr:col>28</xdr:col>
          <xdr:colOff>38100</xdr:colOff>
          <xdr:row>39</xdr:row>
          <xdr:rowOff>219075</xdr:rowOff>
        </xdr:to>
        <xdr:sp macro="" textlink="">
          <xdr:nvSpPr>
            <xdr:cNvPr id="50209" name="Check Box 1057" descr="Harta" hidden="1">
              <a:extLst>
                <a:ext uri="{63B3BB69-23CF-44E3-9099-C40C66FF867C}">
                  <a14:compatExt spid="_x0000_s50209"/>
                </a:ext>
                <a:ext uri="{FF2B5EF4-FFF2-40B4-BE49-F238E27FC236}">
                  <a16:creationId xmlns:a16="http://schemas.microsoft.com/office/drawing/2014/main" id="{00000000-0008-0000-0900-000021C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9525</xdr:colOff>
          <xdr:row>7</xdr:row>
          <xdr:rowOff>238125</xdr:rowOff>
        </xdr:from>
        <xdr:to>
          <xdr:col>25</xdr:col>
          <xdr:colOff>76200</xdr:colOff>
          <xdr:row>9</xdr:row>
          <xdr:rowOff>95250</xdr:rowOff>
        </xdr:to>
        <xdr:sp macro="" textlink="">
          <xdr:nvSpPr>
            <xdr:cNvPr id="38024" name="Check Box 2184" descr="Harta" hidden="1">
              <a:extLst>
                <a:ext uri="{63B3BB69-23CF-44E3-9099-C40C66FF867C}">
                  <a14:compatExt spid="_x0000_s38024"/>
                </a:ext>
                <a:ext uri="{FF2B5EF4-FFF2-40B4-BE49-F238E27FC236}">
                  <a16:creationId xmlns:a16="http://schemas.microsoft.com/office/drawing/2014/main" id="{00000000-0008-0000-0A00-000088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7</xdr:row>
          <xdr:rowOff>238125</xdr:rowOff>
        </xdr:from>
        <xdr:to>
          <xdr:col>26</xdr:col>
          <xdr:colOff>57150</xdr:colOff>
          <xdr:row>9</xdr:row>
          <xdr:rowOff>95250</xdr:rowOff>
        </xdr:to>
        <xdr:sp macro="" textlink="">
          <xdr:nvSpPr>
            <xdr:cNvPr id="38025" name="Check Box 2185" descr="Harta" hidden="1">
              <a:extLst>
                <a:ext uri="{63B3BB69-23CF-44E3-9099-C40C66FF867C}">
                  <a14:compatExt spid="_x0000_s38025"/>
                </a:ext>
                <a:ext uri="{FF2B5EF4-FFF2-40B4-BE49-F238E27FC236}">
                  <a16:creationId xmlns:a16="http://schemas.microsoft.com/office/drawing/2014/main" id="{00000000-0008-0000-0A00-000089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7</xdr:row>
          <xdr:rowOff>238125</xdr:rowOff>
        </xdr:from>
        <xdr:to>
          <xdr:col>27</xdr:col>
          <xdr:colOff>38100</xdr:colOff>
          <xdr:row>9</xdr:row>
          <xdr:rowOff>95250</xdr:rowOff>
        </xdr:to>
        <xdr:sp macro="" textlink="">
          <xdr:nvSpPr>
            <xdr:cNvPr id="38026" name="Check Box 2186" descr="Harta" hidden="1">
              <a:extLst>
                <a:ext uri="{63B3BB69-23CF-44E3-9099-C40C66FF867C}">
                  <a14:compatExt spid="_x0000_s38026"/>
                </a:ext>
                <a:ext uri="{FF2B5EF4-FFF2-40B4-BE49-F238E27FC236}">
                  <a16:creationId xmlns:a16="http://schemas.microsoft.com/office/drawing/2014/main" id="{00000000-0008-0000-0A00-00008A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7</xdr:row>
          <xdr:rowOff>238125</xdr:rowOff>
        </xdr:from>
        <xdr:to>
          <xdr:col>28</xdr:col>
          <xdr:colOff>38100</xdr:colOff>
          <xdr:row>9</xdr:row>
          <xdr:rowOff>95250</xdr:rowOff>
        </xdr:to>
        <xdr:sp macro="" textlink="">
          <xdr:nvSpPr>
            <xdr:cNvPr id="38027" name="Check Box 2187" descr="Harta" hidden="1">
              <a:extLst>
                <a:ext uri="{63B3BB69-23CF-44E3-9099-C40C66FF867C}">
                  <a14:compatExt spid="_x0000_s38027"/>
                </a:ext>
                <a:ext uri="{FF2B5EF4-FFF2-40B4-BE49-F238E27FC236}">
                  <a16:creationId xmlns:a16="http://schemas.microsoft.com/office/drawing/2014/main" id="{00000000-0008-0000-0A00-00008B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7</xdr:row>
          <xdr:rowOff>238125</xdr:rowOff>
        </xdr:from>
        <xdr:to>
          <xdr:col>29</xdr:col>
          <xdr:colOff>28575</xdr:colOff>
          <xdr:row>9</xdr:row>
          <xdr:rowOff>95250</xdr:rowOff>
        </xdr:to>
        <xdr:sp macro="" textlink="">
          <xdr:nvSpPr>
            <xdr:cNvPr id="38028" name="Check Box 2188" descr="Harta" hidden="1">
              <a:extLst>
                <a:ext uri="{63B3BB69-23CF-44E3-9099-C40C66FF867C}">
                  <a14:compatExt spid="_x0000_s38028"/>
                </a:ext>
                <a:ext uri="{FF2B5EF4-FFF2-40B4-BE49-F238E27FC236}">
                  <a16:creationId xmlns:a16="http://schemas.microsoft.com/office/drawing/2014/main" id="{00000000-0008-0000-0A00-00008C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7</xdr:row>
          <xdr:rowOff>238125</xdr:rowOff>
        </xdr:from>
        <xdr:to>
          <xdr:col>30</xdr:col>
          <xdr:colOff>47625</xdr:colOff>
          <xdr:row>9</xdr:row>
          <xdr:rowOff>95250</xdr:rowOff>
        </xdr:to>
        <xdr:sp macro="" textlink="">
          <xdr:nvSpPr>
            <xdr:cNvPr id="38029" name="Check Box 2189" descr="Harta" hidden="1">
              <a:extLst>
                <a:ext uri="{63B3BB69-23CF-44E3-9099-C40C66FF867C}">
                  <a14:compatExt spid="_x0000_s38029"/>
                </a:ext>
                <a:ext uri="{FF2B5EF4-FFF2-40B4-BE49-F238E27FC236}">
                  <a16:creationId xmlns:a16="http://schemas.microsoft.com/office/drawing/2014/main" id="{00000000-0008-0000-0A00-00008D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xdr:colOff>
          <xdr:row>13</xdr:row>
          <xdr:rowOff>238125</xdr:rowOff>
        </xdr:from>
        <xdr:to>
          <xdr:col>25</xdr:col>
          <xdr:colOff>76200</xdr:colOff>
          <xdr:row>15</xdr:row>
          <xdr:rowOff>95250</xdr:rowOff>
        </xdr:to>
        <xdr:sp macro="" textlink="">
          <xdr:nvSpPr>
            <xdr:cNvPr id="38030" name="Check Box 2190" descr="Harta" hidden="1">
              <a:extLst>
                <a:ext uri="{63B3BB69-23CF-44E3-9099-C40C66FF867C}">
                  <a14:compatExt spid="_x0000_s38030"/>
                </a:ext>
                <a:ext uri="{FF2B5EF4-FFF2-40B4-BE49-F238E27FC236}">
                  <a16:creationId xmlns:a16="http://schemas.microsoft.com/office/drawing/2014/main" id="{00000000-0008-0000-0A00-00008E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13</xdr:row>
          <xdr:rowOff>238125</xdr:rowOff>
        </xdr:from>
        <xdr:to>
          <xdr:col>26</xdr:col>
          <xdr:colOff>57150</xdr:colOff>
          <xdr:row>15</xdr:row>
          <xdr:rowOff>95250</xdr:rowOff>
        </xdr:to>
        <xdr:sp macro="" textlink="">
          <xdr:nvSpPr>
            <xdr:cNvPr id="38031" name="Check Box 2191" descr="Harta" hidden="1">
              <a:extLst>
                <a:ext uri="{63B3BB69-23CF-44E3-9099-C40C66FF867C}">
                  <a14:compatExt spid="_x0000_s38031"/>
                </a:ext>
                <a:ext uri="{FF2B5EF4-FFF2-40B4-BE49-F238E27FC236}">
                  <a16:creationId xmlns:a16="http://schemas.microsoft.com/office/drawing/2014/main" id="{00000000-0008-0000-0A00-00008F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13</xdr:row>
          <xdr:rowOff>238125</xdr:rowOff>
        </xdr:from>
        <xdr:to>
          <xdr:col>27</xdr:col>
          <xdr:colOff>38100</xdr:colOff>
          <xdr:row>15</xdr:row>
          <xdr:rowOff>95250</xdr:rowOff>
        </xdr:to>
        <xdr:sp macro="" textlink="">
          <xdr:nvSpPr>
            <xdr:cNvPr id="38032" name="Check Box 2192" descr="Harta" hidden="1">
              <a:extLst>
                <a:ext uri="{63B3BB69-23CF-44E3-9099-C40C66FF867C}">
                  <a14:compatExt spid="_x0000_s38032"/>
                </a:ext>
                <a:ext uri="{FF2B5EF4-FFF2-40B4-BE49-F238E27FC236}">
                  <a16:creationId xmlns:a16="http://schemas.microsoft.com/office/drawing/2014/main" id="{00000000-0008-0000-0A00-000090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13</xdr:row>
          <xdr:rowOff>238125</xdr:rowOff>
        </xdr:from>
        <xdr:to>
          <xdr:col>28</xdr:col>
          <xdr:colOff>38100</xdr:colOff>
          <xdr:row>15</xdr:row>
          <xdr:rowOff>95250</xdr:rowOff>
        </xdr:to>
        <xdr:sp macro="" textlink="">
          <xdr:nvSpPr>
            <xdr:cNvPr id="38033" name="Check Box 2193" descr="Harta" hidden="1">
              <a:extLst>
                <a:ext uri="{63B3BB69-23CF-44E3-9099-C40C66FF867C}">
                  <a14:compatExt spid="_x0000_s38033"/>
                </a:ext>
                <a:ext uri="{FF2B5EF4-FFF2-40B4-BE49-F238E27FC236}">
                  <a16:creationId xmlns:a16="http://schemas.microsoft.com/office/drawing/2014/main" id="{00000000-0008-0000-0A00-000091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13</xdr:row>
          <xdr:rowOff>238125</xdr:rowOff>
        </xdr:from>
        <xdr:to>
          <xdr:col>29</xdr:col>
          <xdr:colOff>28575</xdr:colOff>
          <xdr:row>15</xdr:row>
          <xdr:rowOff>95250</xdr:rowOff>
        </xdr:to>
        <xdr:sp macro="" textlink="">
          <xdr:nvSpPr>
            <xdr:cNvPr id="38034" name="Check Box 2194" descr="Harta" hidden="1">
              <a:extLst>
                <a:ext uri="{63B3BB69-23CF-44E3-9099-C40C66FF867C}">
                  <a14:compatExt spid="_x0000_s38034"/>
                </a:ext>
                <a:ext uri="{FF2B5EF4-FFF2-40B4-BE49-F238E27FC236}">
                  <a16:creationId xmlns:a16="http://schemas.microsoft.com/office/drawing/2014/main" id="{00000000-0008-0000-0A00-000092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13</xdr:row>
          <xdr:rowOff>238125</xdr:rowOff>
        </xdr:from>
        <xdr:to>
          <xdr:col>30</xdr:col>
          <xdr:colOff>47625</xdr:colOff>
          <xdr:row>15</xdr:row>
          <xdr:rowOff>95250</xdr:rowOff>
        </xdr:to>
        <xdr:sp macro="" textlink="">
          <xdr:nvSpPr>
            <xdr:cNvPr id="38035" name="Check Box 2195" descr="Harta" hidden="1">
              <a:extLst>
                <a:ext uri="{63B3BB69-23CF-44E3-9099-C40C66FF867C}">
                  <a14:compatExt spid="_x0000_s38035"/>
                </a:ext>
                <a:ext uri="{FF2B5EF4-FFF2-40B4-BE49-F238E27FC236}">
                  <a16:creationId xmlns:a16="http://schemas.microsoft.com/office/drawing/2014/main" id="{00000000-0008-0000-0A00-000093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xdr:colOff>
          <xdr:row>19</xdr:row>
          <xdr:rowOff>238125</xdr:rowOff>
        </xdr:from>
        <xdr:to>
          <xdr:col>25</xdr:col>
          <xdr:colOff>76200</xdr:colOff>
          <xdr:row>21</xdr:row>
          <xdr:rowOff>95250</xdr:rowOff>
        </xdr:to>
        <xdr:sp macro="" textlink="">
          <xdr:nvSpPr>
            <xdr:cNvPr id="38036" name="Check Box 2196" descr="Harta" hidden="1">
              <a:extLst>
                <a:ext uri="{63B3BB69-23CF-44E3-9099-C40C66FF867C}">
                  <a14:compatExt spid="_x0000_s38036"/>
                </a:ext>
                <a:ext uri="{FF2B5EF4-FFF2-40B4-BE49-F238E27FC236}">
                  <a16:creationId xmlns:a16="http://schemas.microsoft.com/office/drawing/2014/main" id="{00000000-0008-0000-0A00-000094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19</xdr:row>
          <xdr:rowOff>238125</xdr:rowOff>
        </xdr:from>
        <xdr:to>
          <xdr:col>26</xdr:col>
          <xdr:colOff>57150</xdr:colOff>
          <xdr:row>21</xdr:row>
          <xdr:rowOff>95250</xdr:rowOff>
        </xdr:to>
        <xdr:sp macro="" textlink="">
          <xdr:nvSpPr>
            <xdr:cNvPr id="38037" name="Check Box 2197" descr="Harta" hidden="1">
              <a:extLst>
                <a:ext uri="{63B3BB69-23CF-44E3-9099-C40C66FF867C}">
                  <a14:compatExt spid="_x0000_s38037"/>
                </a:ext>
                <a:ext uri="{FF2B5EF4-FFF2-40B4-BE49-F238E27FC236}">
                  <a16:creationId xmlns:a16="http://schemas.microsoft.com/office/drawing/2014/main" id="{00000000-0008-0000-0A00-000095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19</xdr:row>
          <xdr:rowOff>238125</xdr:rowOff>
        </xdr:from>
        <xdr:to>
          <xdr:col>27</xdr:col>
          <xdr:colOff>38100</xdr:colOff>
          <xdr:row>21</xdr:row>
          <xdr:rowOff>95250</xdr:rowOff>
        </xdr:to>
        <xdr:sp macro="" textlink="">
          <xdr:nvSpPr>
            <xdr:cNvPr id="38038" name="Check Box 2198" descr="Harta" hidden="1">
              <a:extLst>
                <a:ext uri="{63B3BB69-23CF-44E3-9099-C40C66FF867C}">
                  <a14:compatExt spid="_x0000_s38038"/>
                </a:ext>
                <a:ext uri="{FF2B5EF4-FFF2-40B4-BE49-F238E27FC236}">
                  <a16:creationId xmlns:a16="http://schemas.microsoft.com/office/drawing/2014/main" id="{00000000-0008-0000-0A00-000096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19</xdr:row>
          <xdr:rowOff>238125</xdr:rowOff>
        </xdr:from>
        <xdr:to>
          <xdr:col>28</xdr:col>
          <xdr:colOff>38100</xdr:colOff>
          <xdr:row>21</xdr:row>
          <xdr:rowOff>95250</xdr:rowOff>
        </xdr:to>
        <xdr:sp macro="" textlink="">
          <xdr:nvSpPr>
            <xdr:cNvPr id="38039" name="Check Box 2199" descr="Harta" hidden="1">
              <a:extLst>
                <a:ext uri="{63B3BB69-23CF-44E3-9099-C40C66FF867C}">
                  <a14:compatExt spid="_x0000_s38039"/>
                </a:ext>
                <a:ext uri="{FF2B5EF4-FFF2-40B4-BE49-F238E27FC236}">
                  <a16:creationId xmlns:a16="http://schemas.microsoft.com/office/drawing/2014/main" id="{00000000-0008-0000-0A00-000097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19</xdr:row>
          <xdr:rowOff>238125</xdr:rowOff>
        </xdr:from>
        <xdr:to>
          <xdr:col>29</xdr:col>
          <xdr:colOff>28575</xdr:colOff>
          <xdr:row>21</xdr:row>
          <xdr:rowOff>95250</xdr:rowOff>
        </xdr:to>
        <xdr:sp macro="" textlink="">
          <xdr:nvSpPr>
            <xdr:cNvPr id="38040" name="Check Box 2200" descr="Harta" hidden="1">
              <a:extLst>
                <a:ext uri="{63B3BB69-23CF-44E3-9099-C40C66FF867C}">
                  <a14:compatExt spid="_x0000_s38040"/>
                </a:ext>
                <a:ext uri="{FF2B5EF4-FFF2-40B4-BE49-F238E27FC236}">
                  <a16:creationId xmlns:a16="http://schemas.microsoft.com/office/drawing/2014/main" id="{00000000-0008-0000-0A00-000098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19</xdr:row>
          <xdr:rowOff>238125</xdr:rowOff>
        </xdr:from>
        <xdr:to>
          <xdr:col>30</xdr:col>
          <xdr:colOff>47625</xdr:colOff>
          <xdr:row>21</xdr:row>
          <xdr:rowOff>95250</xdr:rowOff>
        </xdr:to>
        <xdr:sp macro="" textlink="">
          <xdr:nvSpPr>
            <xdr:cNvPr id="38041" name="Check Box 2201" descr="Harta" hidden="1">
              <a:extLst>
                <a:ext uri="{63B3BB69-23CF-44E3-9099-C40C66FF867C}">
                  <a14:compatExt spid="_x0000_s38041"/>
                </a:ext>
                <a:ext uri="{FF2B5EF4-FFF2-40B4-BE49-F238E27FC236}">
                  <a16:creationId xmlns:a16="http://schemas.microsoft.com/office/drawing/2014/main" id="{00000000-0008-0000-0A00-000099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xdr:colOff>
          <xdr:row>25</xdr:row>
          <xdr:rowOff>238125</xdr:rowOff>
        </xdr:from>
        <xdr:to>
          <xdr:col>25</xdr:col>
          <xdr:colOff>76200</xdr:colOff>
          <xdr:row>27</xdr:row>
          <xdr:rowOff>95250</xdr:rowOff>
        </xdr:to>
        <xdr:sp macro="" textlink="">
          <xdr:nvSpPr>
            <xdr:cNvPr id="38042" name="Check Box 2202" descr="Harta" hidden="1">
              <a:extLst>
                <a:ext uri="{63B3BB69-23CF-44E3-9099-C40C66FF867C}">
                  <a14:compatExt spid="_x0000_s38042"/>
                </a:ext>
                <a:ext uri="{FF2B5EF4-FFF2-40B4-BE49-F238E27FC236}">
                  <a16:creationId xmlns:a16="http://schemas.microsoft.com/office/drawing/2014/main" id="{00000000-0008-0000-0A00-00009A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25</xdr:row>
          <xdr:rowOff>238125</xdr:rowOff>
        </xdr:from>
        <xdr:to>
          <xdr:col>26</xdr:col>
          <xdr:colOff>57150</xdr:colOff>
          <xdr:row>27</xdr:row>
          <xdr:rowOff>95250</xdr:rowOff>
        </xdr:to>
        <xdr:sp macro="" textlink="">
          <xdr:nvSpPr>
            <xdr:cNvPr id="38043" name="Check Box 2203" descr="Harta" hidden="1">
              <a:extLst>
                <a:ext uri="{63B3BB69-23CF-44E3-9099-C40C66FF867C}">
                  <a14:compatExt spid="_x0000_s38043"/>
                </a:ext>
                <a:ext uri="{FF2B5EF4-FFF2-40B4-BE49-F238E27FC236}">
                  <a16:creationId xmlns:a16="http://schemas.microsoft.com/office/drawing/2014/main" id="{00000000-0008-0000-0A00-00009B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25</xdr:row>
          <xdr:rowOff>238125</xdr:rowOff>
        </xdr:from>
        <xdr:to>
          <xdr:col>27</xdr:col>
          <xdr:colOff>38100</xdr:colOff>
          <xdr:row>27</xdr:row>
          <xdr:rowOff>95250</xdr:rowOff>
        </xdr:to>
        <xdr:sp macro="" textlink="">
          <xdr:nvSpPr>
            <xdr:cNvPr id="38044" name="Check Box 2204" descr="Harta" hidden="1">
              <a:extLst>
                <a:ext uri="{63B3BB69-23CF-44E3-9099-C40C66FF867C}">
                  <a14:compatExt spid="_x0000_s38044"/>
                </a:ext>
                <a:ext uri="{FF2B5EF4-FFF2-40B4-BE49-F238E27FC236}">
                  <a16:creationId xmlns:a16="http://schemas.microsoft.com/office/drawing/2014/main" id="{00000000-0008-0000-0A00-00009C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25</xdr:row>
          <xdr:rowOff>238125</xdr:rowOff>
        </xdr:from>
        <xdr:to>
          <xdr:col>28</xdr:col>
          <xdr:colOff>38100</xdr:colOff>
          <xdr:row>27</xdr:row>
          <xdr:rowOff>95250</xdr:rowOff>
        </xdr:to>
        <xdr:sp macro="" textlink="">
          <xdr:nvSpPr>
            <xdr:cNvPr id="38045" name="Check Box 2205" descr="Harta" hidden="1">
              <a:extLst>
                <a:ext uri="{63B3BB69-23CF-44E3-9099-C40C66FF867C}">
                  <a14:compatExt spid="_x0000_s38045"/>
                </a:ext>
                <a:ext uri="{FF2B5EF4-FFF2-40B4-BE49-F238E27FC236}">
                  <a16:creationId xmlns:a16="http://schemas.microsoft.com/office/drawing/2014/main" id="{00000000-0008-0000-0A00-00009D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25</xdr:row>
          <xdr:rowOff>238125</xdr:rowOff>
        </xdr:from>
        <xdr:to>
          <xdr:col>29</xdr:col>
          <xdr:colOff>28575</xdr:colOff>
          <xdr:row>27</xdr:row>
          <xdr:rowOff>95250</xdr:rowOff>
        </xdr:to>
        <xdr:sp macro="" textlink="">
          <xdr:nvSpPr>
            <xdr:cNvPr id="38046" name="Check Box 2206" descr="Harta" hidden="1">
              <a:extLst>
                <a:ext uri="{63B3BB69-23CF-44E3-9099-C40C66FF867C}">
                  <a14:compatExt spid="_x0000_s38046"/>
                </a:ext>
                <a:ext uri="{FF2B5EF4-FFF2-40B4-BE49-F238E27FC236}">
                  <a16:creationId xmlns:a16="http://schemas.microsoft.com/office/drawing/2014/main" id="{00000000-0008-0000-0A00-00009E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25</xdr:row>
          <xdr:rowOff>238125</xdr:rowOff>
        </xdr:from>
        <xdr:to>
          <xdr:col>30</xdr:col>
          <xdr:colOff>47625</xdr:colOff>
          <xdr:row>27</xdr:row>
          <xdr:rowOff>95250</xdr:rowOff>
        </xdr:to>
        <xdr:sp macro="" textlink="">
          <xdr:nvSpPr>
            <xdr:cNvPr id="38047" name="Check Box 2207" descr="Harta" hidden="1">
              <a:extLst>
                <a:ext uri="{63B3BB69-23CF-44E3-9099-C40C66FF867C}">
                  <a14:compatExt spid="_x0000_s38047"/>
                </a:ext>
                <a:ext uri="{FF2B5EF4-FFF2-40B4-BE49-F238E27FC236}">
                  <a16:creationId xmlns:a16="http://schemas.microsoft.com/office/drawing/2014/main" id="{00000000-0008-0000-0A00-00009F9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43</xdr:col>
      <xdr:colOff>31749</xdr:colOff>
      <xdr:row>33</xdr:row>
      <xdr:rowOff>52917</xdr:rowOff>
    </xdr:from>
    <xdr:to>
      <xdr:col>49</xdr:col>
      <xdr:colOff>21166</xdr:colOff>
      <xdr:row>37</xdr:row>
      <xdr:rowOff>95251</xdr:rowOff>
    </xdr:to>
    <xdr:sp macro="" textlink="">
      <xdr:nvSpPr>
        <xdr:cNvPr id="2" name="Rectangle 1">
          <a:extLst>
            <a:ext uri="{FF2B5EF4-FFF2-40B4-BE49-F238E27FC236}">
              <a16:creationId xmlns:a16="http://schemas.microsoft.com/office/drawing/2014/main" id="{00000000-0008-0000-1000-000002000000}"/>
            </a:ext>
          </a:extLst>
        </xdr:cNvPr>
        <xdr:cNvSpPr/>
      </xdr:nvSpPr>
      <xdr:spPr>
        <a:xfrm>
          <a:off x="6762749" y="5651500"/>
          <a:ext cx="1079500" cy="677334"/>
        </a:xfrm>
        <a:prstGeom prst="rect">
          <a:avLst/>
        </a:prstGeom>
        <a:ln w="12700" cap="flat">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id-ID" sz="1100">
              <a:solidFill>
                <a:schemeClr val="tx1"/>
              </a:solidFill>
            </a:rPr>
            <a:t>Meterai</a:t>
          </a:r>
        </a:p>
        <a:p>
          <a:pPr algn="ctr"/>
          <a:r>
            <a:rPr lang="id-ID" sz="1100">
              <a:solidFill>
                <a:schemeClr val="tx1"/>
              </a:solidFill>
            </a:rPr>
            <a:t>Rp. 6000,- </a:t>
          </a:r>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0</xdr:colOff>
      <xdr:row>40</xdr:row>
      <xdr:rowOff>148166</xdr:rowOff>
    </xdr:from>
    <xdr:to>
      <xdr:col>48</xdr:col>
      <xdr:colOff>127000</xdr:colOff>
      <xdr:row>45</xdr:row>
      <xdr:rowOff>116417</xdr:rowOff>
    </xdr:to>
    <xdr:sp macro="" textlink="">
      <xdr:nvSpPr>
        <xdr:cNvPr id="3" name="Rectangle 2">
          <a:extLst>
            <a:ext uri="{FF2B5EF4-FFF2-40B4-BE49-F238E27FC236}">
              <a16:creationId xmlns:a16="http://schemas.microsoft.com/office/drawing/2014/main" id="{00000000-0008-0000-1100-000003000000}"/>
            </a:ext>
          </a:extLst>
        </xdr:cNvPr>
        <xdr:cNvSpPr/>
      </xdr:nvSpPr>
      <xdr:spPr>
        <a:xfrm>
          <a:off x="6445250" y="6392333"/>
          <a:ext cx="1079500" cy="677334"/>
        </a:xfrm>
        <a:prstGeom prst="rect">
          <a:avLst/>
        </a:prstGeom>
        <a:ln w="12700" cap="flat">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id-ID" sz="1100">
              <a:solidFill>
                <a:schemeClr val="tx1"/>
              </a:solidFill>
            </a:rPr>
            <a:t>Meterai</a:t>
          </a:r>
        </a:p>
        <a:p>
          <a:pPr algn="ctr"/>
          <a:r>
            <a:rPr lang="id-ID" sz="1100">
              <a:solidFill>
                <a:schemeClr val="tx1"/>
              </a:solidFill>
            </a:rPr>
            <a:t>Rp. 6000,- </a:t>
          </a:r>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104207</xdr:colOff>
      <xdr:row>2</xdr:row>
      <xdr:rowOff>28575</xdr:rowOff>
    </xdr:from>
    <xdr:to>
      <xdr:col>9</xdr:col>
      <xdr:colOff>9526</xdr:colOff>
      <xdr:row>7</xdr:row>
      <xdr:rowOff>104775</xdr:rowOff>
    </xdr:to>
    <xdr:pic>
      <xdr:nvPicPr>
        <xdr:cNvPr id="35686" name="Picture 4">
          <a:extLst>
            <a:ext uri="{FF2B5EF4-FFF2-40B4-BE49-F238E27FC236}">
              <a16:creationId xmlns:a16="http://schemas.microsoft.com/office/drawing/2014/main" id="{00000000-0008-0000-1200-0000668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107" y="514350"/>
          <a:ext cx="695894"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113732</xdr:colOff>
      <xdr:row>2</xdr:row>
      <xdr:rowOff>28575</xdr:rowOff>
    </xdr:from>
    <xdr:to>
      <xdr:col>33</xdr:col>
      <xdr:colOff>76201</xdr:colOff>
      <xdr:row>7</xdr:row>
      <xdr:rowOff>104775</xdr:rowOff>
    </xdr:to>
    <xdr:pic>
      <xdr:nvPicPr>
        <xdr:cNvPr id="4" name="Picture 4">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0157" y="514350"/>
          <a:ext cx="695894"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xdr:row>
          <xdr:rowOff>19050</xdr:rowOff>
        </xdr:from>
        <xdr:to>
          <xdr:col>5</xdr:col>
          <xdr:colOff>2333625</xdr:colOff>
          <xdr:row>1</xdr:row>
          <xdr:rowOff>219075</xdr:rowOff>
        </xdr:to>
        <xdr:sp macro="" textlink="">
          <xdr:nvSpPr>
            <xdr:cNvPr id="57345" name="Drop Down 1" hidden="1">
              <a:extLst>
                <a:ext uri="{63B3BB69-23CF-44E3-9099-C40C66FF867C}">
                  <a14:compatExt spid="_x0000_s57345"/>
                </a:ext>
                <a:ext uri="{FF2B5EF4-FFF2-40B4-BE49-F238E27FC236}">
                  <a16:creationId xmlns:a16="http://schemas.microsoft.com/office/drawing/2014/main" id="{00000000-0008-0000-0100-000001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xdr:row>
          <xdr:rowOff>19050</xdr:rowOff>
        </xdr:from>
        <xdr:to>
          <xdr:col>5</xdr:col>
          <xdr:colOff>2333625</xdr:colOff>
          <xdr:row>2</xdr:row>
          <xdr:rowOff>219075</xdr:rowOff>
        </xdr:to>
        <xdr:sp macro="" textlink="">
          <xdr:nvSpPr>
            <xdr:cNvPr id="57346" name="Drop Down 2" hidden="1">
              <a:extLst>
                <a:ext uri="{63B3BB69-23CF-44E3-9099-C40C66FF867C}">
                  <a14:compatExt spid="_x0000_s57346"/>
                </a:ext>
                <a:ext uri="{FF2B5EF4-FFF2-40B4-BE49-F238E27FC236}">
                  <a16:creationId xmlns:a16="http://schemas.microsoft.com/office/drawing/2014/main" id="{00000000-0008-0000-0100-000002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xdr:row>
          <xdr:rowOff>28575</xdr:rowOff>
        </xdr:from>
        <xdr:to>
          <xdr:col>5</xdr:col>
          <xdr:colOff>2333625</xdr:colOff>
          <xdr:row>3</xdr:row>
          <xdr:rowOff>228600</xdr:rowOff>
        </xdr:to>
        <xdr:sp macro="" textlink="">
          <xdr:nvSpPr>
            <xdr:cNvPr id="57347" name="Drop Down 3" hidden="1">
              <a:extLst>
                <a:ext uri="{63B3BB69-23CF-44E3-9099-C40C66FF867C}">
                  <a14:compatExt spid="_x0000_s57347"/>
                </a:ext>
                <a:ext uri="{FF2B5EF4-FFF2-40B4-BE49-F238E27FC236}">
                  <a16:creationId xmlns:a16="http://schemas.microsoft.com/office/drawing/2014/main" id="{00000000-0008-0000-0100-000003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xdr:row>
          <xdr:rowOff>28575</xdr:rowOff>
        </xdr:from>
        <xdr:to>
          <xdr:col>5</xdr:col>
          <xdr:colOff>2333625</xdr:colOff>
          <xdr:row>4</xdr:row>
          <xdr:rowOff>228600</xdr:rowOff>
        </xdr:to>
        <xdr:sp macro="" textlink="">
          <xdr:nvSpPr>
            <xdr:cNvPr id="57348" name="Drop Down 4" hidden="1">
              <a:extLst>
                <a:ext uri="{63B3BB69-23CF-44E3-9099-C40C66FF867C}">
                  <a14:compatExt spid="_x0000_s57348"/>
                </a:ext>
                <a:ext uri="{FF2B5EF4-FFF2-40B4-BE49-F238E27FC236}">
                  <a16:creationId xmlns:a16="http://schemas.microsoft.com/office/drawing/2014/main" id="{00000000-0008-0000-0100-000004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38100</xdr:rowOff>
        </xdr:from>
        <xdr:to>
          <xdr:col>5</xdr:col>
          <xdr:colOff>2333625</xdr:colOff>
          <xdr:row>5</xdr:row>
          <xdr:rowOff>238125</xdr:rowOff>
        </xdr:to>
        <xdr:sp macro="" textlink="">
          <xdr:nvSpPr>
            <xdr:cNvPr id="57349" name="Drop Down 5" hidden="1">
              <a:extLst>
                <a:ext uri="{63B3BB69-23CF-44E3-9099-C40C66FF867C}">
                  <a14:compatExt spid="_x0000_s57349"/>
                </a:ext>
                <a:ext uri="{FF2B5EF4-FFF2-40B4-BE49-F238E27FC236}">
                  <a16:creationId xmlns:a16="http://schemas.microsoft.com/office/drawing/2014/main" id="{00000000-0008-0000-0100-000005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19050</xdr:colOff>
          <xdr:row>6</xdr:row>
          <xdr:rowOff>28575</xdr:rowOff>
        </xdr:from>
        <xdr:to>
          <xdr:col>38</xdr:col>
          <xdr:colOff>9525</xdr:colOff>
          <xdr:row>6</xdr:row>
          <xdr:rowOff>304800</xdr:rowOff>
        </xdr:to>
        <xdr:sp macro="" textlink="">
          <xdr:nvSpPr>
            <xdr:cNvPr id="32781" name="Option Button 13" hidden="1">
              <a:extLst>
                <a:ext uri="{63B3BB69-23CF-44E3-9099-C40C66FF867C}">
                  <a14:compatExt spid="_x0000_s32781"/>
                </a:ext>
                <a:ext uri="{FF2B5EF4-FFF2-40B4-BE49-F238E27FC236}">
                  <a16:creationId xmlns:a16="http://schemas.microsoft.com/office/drawing/2014/main" id="{00000000-0008-0000-02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6</xdr:row>
          <xdr:rowOff>19050</xdr:rowOff>
        </xdr:from>
        <xdr:to>
          <xdr:col>47</xdr:col>
          <xdr:colOff>38100</xdr:colOff>
          <xdr:row>6</xdr:row>
          <xdr:rowOff>304800</xdr:rowOff>
        </xdr:to>
        <xdr:sp macro="" textlink="">
          <xdr:nvSpPr>
            <xdr:cNvPr id="32783" name="Option Button 15" hidden="1">
              <a:extLst>
                <a:ext uri="{63B3BB69-23CF-44E3-9099-C40C66FF867C}">
                  <a14:compatExt spid="_x0000_s32783"/>
                </a:ext>
                <a:ext uri="{FF2B5EF4-FFF2-40B4-BE49-F238E27FC236}">
                  <a16:creationId xmlns:a16="http://schemas.microsoft.com/office/drawing/2014/main" id="{00000000-0008-0000-02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6</xdr:row>
          <xdr:rowOff>19050</xdr:rowOff>
        </xdr:from>
        <xdr:to>
          <xdr:col>19</xdr:col>
          <xdr:colOff>19050</xdr:colOff>
          <xdr:row>6</xdr:row>
          <xdr:rowOff>295275</xdr:rowOff>
        </xdr:to>
        <xdr:sp macro="" textlink="">
          <xdr:nvSpPr>
            <xdr:cNvPr id="32777" name="Option Button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6</xdr:row>
          <xdr:rowOff>28575</xdr:rowOff>
        </xdr:from>
        <xdr:to>
          <xdr:col>31</xdr:col>
          <xdr:colOff>28575</xdr:colOff>
          <xdr:row>6</xdr:row>
          <xdr:rowOff>295275</xdr:rowOff>
        </xdr:to>
        <xdr:sp macro="" textlink="">
          <xdr:nvSpPr>
            <xdr:cNvPr id="32778" name="Option Button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152400</xdr:colOff>
          <xdr:row>20</xdr:row>
          <xdr:rowOff>76200</xdr:rowOff>
        </xdr:from>
        <xdr:to>
          <xdr:col>18</xdr:col>
          <xdr:colOff>104775</xdr:colOff>
          <xdr:row>21</xdr:row>
          <xdr:rowOff>9525</xdr:rowOff>
        </xdr:to>
        <xdr:sp macro="" textlink="">
          <xdr:nvSpPr>
            <xdr:cNvPr id="22529" name="Option Button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d-ID" sz="800" b="0" i="0" u="none" strike="noStrike" baseline="0">
                  <a:solidFill>
                    <a:srgbClr val="000000"/>
                  </a:solidFill>
                  <a:latin typeface="Tahoma"/>
                  <a:ea typeface="Tahoma"/>
                  <a:cs typeface="Tahoma"/>
                </a:rPr>
                <a:t>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20</xdr:row>
          <xdr:rowOff>76200</xdr:rowOff>
        </xdr:from>
        <xdr:to>
          <xdr:col>20</xdr:col>
          <xdr:colOff>114300</xdr:colOff>
          <xdr:row>21</xdr:row>
          <xdr:rowOff>9525</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d-ID" sz="800" b="0" i="0" u="none" strike="noStrike" baseline="0">
                  <a:solidFill>
                    <a:srgbClr val="000000"/>
                  </a:solidFill>
                  <a:latin typeface="Tahoma"/>
                  <a:ea typeface="Tahoma"/>
                  <a:cs typeface="Tahoma"/>
                </a:rPr>
                <a:t>II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76200</xdr:rowOff>
        </xdr:from>
        <xdr:to>
          <xdr:col>23</xdr:col>
          <xdr:colOff>0</xdr:colOff>
          <xdr:row>21</xdr:row>
          <xdr:rowOff>9525</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d-ID" sz="800" b="0" i="0" u="none" strike="noStrike" baseline="0">
                  <a:solidFill>
                    <a:srgbClr val="000000"/>
                  </a:solidFill>
                  <a:latin typeface="Tahoma"/>
                  <a:ea typeface="Tahoma"/>
                  <a:cs typeface="Tahoma"/>
                </a:rPr>
                <a:t>III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20</xdr:row>
          <xdr:rowOff>76200</xdr:rowOff>
        </xdr:from>
        <xdr:to>
          <xdr:col>24</xdr:col>
          <xdr:colOff>219075</xdr:colOff>
          <xdr:row>21</xdr:row>
          <xdr:rowOff>9525</xdr:rowOff>
        </xdr:to>
        <xdr:sp macro="" textlink="">
          <xdr:nvSpPr>
            <xdr:cNvPr id="22532" name="Option Button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d-ID" sz="800" b="0" i="0" u="none" strike="noStrike" baseline="0">
                  <a:solidFill>
                    <a:srgbClr val="000000"/>
                  </a:solidFill>
                  <a:latin typeface="Tahoma"/>
                  <a:ea typeface="Tahoma"/>
                  <a:cs typeface="Tahoma"/>
                </a:rPr>
                <a:t>IV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xdr:row>
          <xdr:rowOff>76200</xdr:rowOff>
        </xdr:from>
        <xdr:to>
          <xdr:col>29</xdr:col>
          <xdr:colOff>47625</xdr:colOff>
          <xdr:row>21</xdr:row>
          <xdr:rowOff>28575</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d-ID" sz="800" b="0" i="0" u="none" strike="noStrike" baseline="0">
                  <a:solidFill>
                    <a:srgbClr val="000000"/>
                  </a:solidFill>
                  <a:latin typeface="Tahoma"/>
                  <a:ea typeface="Tahoma"/>
                  <a:cs typeface="Tahoma"/>
                </a:rPr>
                <a:t>Non-Eselon</a:t>
              </a:r>
            </a:p>
          </xdr:txBody>
        </xdr:sp>
        <xdr:clientData fLocksWithSheet="0"/>
      </xdr:twoCellAnchor>
    </mc:Choice>
    <mc:Fallback/>
  </mc:AlternateContent>
  <xdr:twoCellAnchor>
    <xdr:from>
      <xdr:col>37</xdr:col>
      <xdr:colOff>13566</xdr:colOff>
      <xdr:row>16</xdr:row>
      <xdr:rowOff>38099</xdr:rowOff>
    </xdr:from>
    <xdr:to>
      <xdr:col>41</xdr:col>
      <xdr:colOff>122670</xdr:colOff>
      <xdr:row>16</xdr:row>
      <xdr:rowOff>276225</xdr:rowOff>
    </xdr:to>
    <xdr:sp macro="[0]!insertpic" textlink="">
      <xdr:nvSpPr>
        <xdr:cNvPr id="2" name="Rounded Rectangle 1">
          <a:extLst>
            <a:ext uri="{FF2B5EF4-FFF2-40B4-BE49-F238E27FC236}">
              <a16:creationId xmlns:a16="http://schemas.microsoft.com/office/drawing/2014/main" id="{00000000-0008-0000-0300-000002000000}"/>
            </a:ext>
          </a:extLst>
        </xdr:cNvPr>
        <xdr:cNvSpPr/>
      </xdr:nvSpPr>
      <xdr:spPr>
        <a:xfrm>
          <a:off x="7452591" y="3067049"/>
          <a:ext cx="833004" cy="238126"/>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id-ID" sz="900"/>
            <a:t>Insert Foto</a:t>
          </a:r>
          <a:endParaRPr lang="en-US" sz="9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8</xdr:row>
          <xdr:rowOff>161925</xdr:rowOff>
        </xdr:from>
        <xdr:to>
          <xdr:col>12</xdr:col>
          <xdr:colOff>95250</xdr:colOff>
          <xdr:row>9</xdr:row>
          <xdr:rowOff>228600</xdr:rowOff>
        </xdr:to>
        <xdr:sp macro="" textlink="">
          <xdr:nvSpPr>
            <xdr:cNvPr id="41985" name="Drop Down 1" hidden="1">
              <a:extLst>
                <a:ext uri="{63B3BB69-23CF-44E3-9099-C40C66FF867C}">
                  <a14:compatExt spid="_x0000_s41985"/>
                </a:ext>
                <a:ext uri="{FF2B5EF4-FFF2-40B4-BE49-F238E27FC236}">
                  <a16:creationId xmlns:a16="http://schemas.microsoft.com/office/drawing/2014/main" id="{00000000-0008-0000-0400-000001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14</xdr:row>
          <xdr:rowOff>200025</xdr:rowOff>
        </xdr:from>
        <xdr:to>
          <xdr:col>12</xdr:col>
          <xdr:colOff>95250</xdr:colOff>
          <xdr:row>15</xdr:row>
          <xdr:rowOff>142875</xdr:rowOff>
        </xdr:to>
        <xdr:sp macro="" textlink="">
          <xdr:nvSpPr>
            <xdr:cNvPr id="41986" name="Drop Down 2" hidden="1">
              <a:extLst>
                <a:ext uri="{63B3BB69-23CF-44E3-9099-C40C66FF867C}">
                  <a14:compatExt spid="_x0000_s41986"/>
                </a:ext>
                <a:ext uri="{FF2B5EF4-FFF2-40B4-BE49-F238E27FC236}">
                  <a16:creationId xmlns:a16="http://schemas.microsoft.com/office/drawing/2014/main" id="{00000000-0008-0000-0400-000002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21</xdr:row>
          <xdr:rowOff>0</xdr:rowOff>
        </xdr:from>
        <xdr:to>
          <xdr:col>12</xdr:col>
          <xdr:colOff>85725</xdr:colOff>
          <xdr:row>21</xdr:row>
          <xdr:rowOff>257175</xdr:rowOff>
        </xdr:to>
        <xdr:sp macro="" textlink="">
          <xdr:nvSpPr>
            <xdr:cNvPr id="41987" name="Drop Down 3" hidden="1">
              <a:extLst>
                <a:ext uri="{63B3BB69-23CF-44E3-9099-C40C66FF867C}">
                  <a14:compatExt spid="_x0000_s41987"/>
                </a:ext>
                <a:ext uri="{FF2B5EF4-FFF2-40B4-BE49-F238E27FC236}">
                  <a16:creationId xmlns:a16="http://schemas.microsoft.com/office/drawing/2014/main" id="{00000000-0008-0000-0400-000003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161925</xdr:rowOff>
        </xdr:from>
        <xdr:to>
          <xdr:col>12</xdr:col>
          <xdr:colOff>85725</xdr:colOff>
          <xdr:row>27</xdr:row>
          <xdr:rowOff>228600</xdr:rowOff>
        </xdr:to>
        <xdr:sp macro="" textlink="">
          <xdr:nvSpPr>
            <xdr:cNvPr id="41988" name="Drop Down 4" hidden="1">
              <a:extLst>
                <a:ext uri="{63B3BB69-23CF-44E3-9099-C40C66FF867C}">
                  <a14:compatExt spid="_x0000_s41988"/>
                </a:ext>
                <a:ext uri="{FF2B5EF4-FFF2-40B4-BE49-F238E27FC236}">
                  <a16:creationId xmlns:a16="http://schemas.microsoft.com/office/drawing/2014/main" id="{00000000-0008-0000-0400-000004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8</xdr:row>
          <xdr:rowOff>180975</xdr:rowOff>
        </xdr:from>
        <xdr:to>
          <xdr:col>23</xdr:col>
          <xdr:colOff>114300</xdr:colOff>
          <xdr:row>9</xdr:row>
          <xdr:rowOff>247650</xdr:rowOff>
        </xdr:to>
        <xdr:sp macro="" textlink="">
          <xdr:nvSpPr>
            <xdr:cNvPr id="41989" name="Drop Down 5" hidden="1">
              <a:extLst>
                <a:ext uri="{63B3BB69-23CF-44E3-9099-C40C66FF867C}">
                  <a14:compatExt spid="_x0000_s41989"/>
                </a:ext>
                <a:ext uri="{FF2B5EF4-FFF2-40B4-BE49-F238E27FC236}">
                  <a16:creationId xmlns:a16="http://schemas.microsoft.com/office/drawing/2014/main" id="{00000000-0008-0000-0400-000005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xdr:row>
          <xdr:rowOff>200025</xdr:rowOff>
        </xdr:from>
        <xdr:to>
          <xdr:col>23</xdr:col>
          <xdr:colOff>133350</xdr:colOff>
          <xdr:row>15</xdr:row>
          <xdr:rowOff>142875</xdr:rowOff>
        </xdr:to>
        <xdr:sp macro="" textlink="">
          <xdr:nvSpPr>
            <xdr:cNvPr id="41990" name="Drop Down 6" hidden="1">
              <a:extLst>
                <a:ext uri="{63B3BB69-23CF-44E3-9099-C40C66FF867C}">
                  <a14:compatExt spid="_x0000_s41990"/>
                </a:ext>
                <a:ext uri="{FF2B5EF4-FFF2-40B4-BE49-F238E27FC236}">
                  <a16:creationId xmlns:a16="http://schemas.microsoft.com/office/drawing/2014/main" id="{00000000-0008-0000-0400-000006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9525</xdr:rowOff>
        </xdr:from>
        <xdr:to>
          <xdr:col>23</xdr:col>
          <xdr:colOff>133350</xdr:colOff>
          <xdr:row>21</xdr:row>
          <xdr:rowOff>266700</xdr:rowOff>
        </xdr:to>
        <xdr:sp macro="" textlink="">
          <xdr:nvSpPr>
            <xdr:cNvPr id="41991" name="Drop Down 7" hidden="1">
              <a:extLst>
                <a:ext uri="{63B3BB69-23CF-44E3-9099-C40C66FF867C}">
                  <a14:compatExt spid="_x0000_s41991"/>
                </a:ext>
                <a:ext uri="{FF2B5EF4-FFF2-40B4-BE49-F238E27FC236}">
                  <a16:creationId xmlns:a16="http://schemas.microsoft.com/office/drawing/2014/main" id="{00000000-0008-0000-0400-000007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26</xdr:row>
          <xdr:rowOff>171450</xdr:rowOff>
        </xdr:from>
        <xdr:to>
          <xdr:col>23</xdr:col>
          <xdr:colOff>95250</xdr:colOff>
          <xdr:row>27</xdr:row>
          <xdr:rowOff>238125</xdr:rowOff>
        </xdr:to>
        <xdr:sp macro="" textlink="">
          <xdr:nvSpPr>
            <xdr:cNvPr id="41992" name="Drop Down 8" hidden="1">
              <a:extLst>
                <a:ext uri="{63B3BB69-23CF-44E3-9099-C40C66FF867C}">
                  <a14:compatExt spid="_x0000_s41992"/>
                </a:ext>
                <a:ext uri="{FF2B5EF4-FFF2-40B4-BE49-F238E27FC236}">
                  <a16:creationId xmlns:a16="http://schemas.microsoft.com/office/drawing/2014/main" id="{00000000-0008-0000-0400-000008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123825</xdr:rowOff>
        </xdr:from>
        <xdr:to>
          <xdr:col>17</xdr:col>
          <xdr:colOff>28575</xdr:colOff>
          <xdr:row>8</xdr:row>
          <xdr:rowOff>28575</xdr:rowOff>
        </xdr:to>
        <xdr:sp macro="" textlink="">
          <xdr:nvSpPr>
            <xdr:cNvPr id="41993" name="Drop Down 9" hidden="1">
              <a:extLst>
                <a:ext uri="{63B3BB69-23CF-44E3-9099-C40C66FF867C}">
                  <a14:compatExt spid="_x0000_s41993"/>
                </a:ext>
                <a:ext uri="{FF2B5EF4-FFF2-40B4-BE49-F238E27FC236}">
                  <a16:creationId xmlns:a16="http://schemas.microsoft.com/office/drawing/2014/main" id="{00000000-0008-0000-0400-000009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7</xdr:row>
          <xdr:rowOff>123825</xdr:rowOff>
        </xdr:from>
        <xdr:to>
          <xdr:col>19</xdr:col>
          <xdr:colOff>133350</xdr:colOff>
          <xdr:row>8</xdr:row>
          <xdr:rowOff>28575</xdr:rowOff>
        </xdr:to>
        <xdr:sp macro="" textlink="">
          <xdr:nvSpPr>
            <xdr:cNvPr id="41994" name="Drop Down 10" hidden="1">
              <a:extLst>
                <a:ext uri="{63B3BB69-23CF-44E3-9099-C40C66FF867C}">
                  <a14:compatExt spid="_x0000_s41994"/>
                </a:ext>
                <a:ext uri="{FF2B5EF4-FFF2-40B4-BE49-F238E27FC236}">
                  <a16:creationId xmlns:a16="http://schemas.microsoft.com/office/drawing/2014/main" id="{00000000-0008-0000-0400-00000A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xdr:row>
          <xdr:rowOff>114300</xdr:rowOff>
        </xdr:from>
        <xdr:to>
          <xdr:col>23</xdr:col>
          <xdr:colOff>104775</xdr:colOff>
          <xdr:row>8</xdr:row>
          <xdr:rowOff>19050</xdr:rowOff>
        </xdr:to>
        <xdr:sp macro="" textlink="">
          <xdr:nvSpPr>
            <xdr:cNvPr id="41995" name="Drop Down 11" hidden="1">
              <a:extLst>
                <a:ext uri="{63B3BB69-23CF-44E3-9099-C40C66FF867C}">
                  <a14:compatExt spid="_x0000_s41995"/>
                </a:ext>
                <a:ext uri="{FF2B5EF4-FFF2-40B4-BE49-F238E27FC236}">
                  <a16:creationId xmlns:a16="http://schemas.microsoft.com/office/drawing/2014/main" id="{00000000-0008-0000-0400-00000B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13</xdr:row>
          <xdr:rowOff>180975</xdr:rowOff>
        </xdr:from>
        <xdr:to>
          <xdr:col>17</xdr:col>
          <xdr:colOff>38100</xdr:colOff>
          <xdr:row>14</xdr:row>
          <xdr:rowOff>76200</xdr:rowOff>
        </xdr:to>
        <xdr:sp macro="" textlink="">
          <xdr:nvSpPr>
            <xdr:cNvPr id="41996" name="Drop Down 12" hidden="1">
              <a:extLst>
                <a:ext uri="{63B3BB69-23CF-44E3-9099-C40C66FF867C}">
                  <a14:compatExt spid="_x0000_s41996"/>
                </a:ext>
                <a:ext uri="{FF2B5EF4-FFF2-40B4-BE49-F238E27FC236}">
                  <a16:creationId xmlns:a16="http://schemas.microsoft.com/office/drawing/2014/main" id="{00000000-0008-0000-0400-00000C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13</xdr:row>
          <xdr:rowOff>180975</xdr:rowOff>
        </xdr:from>
        <xdr:to>
          <xdr:col>19</xdr:col>
          <xdr:colOff>142875</xdr:colOff>
          <xdr:row>14</xdr:row>
          <xdr:rowOff>76200</xdr:rowOff>
        </xdr:to>
        <xdr:sp macro="" textlink="">
          <xdr:nvSpPr>
            <xdr:cNvPr id="41997" name="Drop Down 13" hidden="1">
              <a:extLst>
                <a:ext uri="{63B3BB69-23CF-44E3-9099-C40C66FF867C}">
                  <a14:compatExt spid="_x0000_s41997"/>
                </a:ext>
                <a:ext uri="{FF2B5EF4-FFF2-40B4-BE49-F238E27FC236}">
                  <a16:creationId xmlns:a16="http://schemas.microsoft.com/office/drawing/2014/main" id="{00000000-0008-0000-0400-00000D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13</xdr:row>
          <xdr:rowOff>171450</xdr:rowOff>
        </xdr:from>
        <xdr:to>
          <xdr:col>23</xdr:col>
          <xdr:colOff>114300</xdr:colOff>
          <xdr:row>14</xdr:row>
          <xdr:rowOff>66675</xdr:rowOff>
        </xdr:to>
        <xdr:sp macro="" textlink="">
          <xdr:nvSpPr>
            <xdr:cNvPr id="41998" name="Drop Down 14" hidden="1">
              <a:extLst>
                <a:ext uri="{63B3BB69-23CF-44E3-9099-C40C66FF867C}">
                  <a14:compatExt spid="_x0000_s41998"/>
                </a:ext>
                <a:ext uri="{FF2B5EF4-FFF2-40B4-BE49-F238E27FC236}">
                  <a16:creationId xmlns:a16="http://schemas.microsoft.com/office/drawing/2014/main" id="{00000000-0008-0000-0400-00000E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152400</xdr:rowOff>
        </xdr:from>
        <xdr:to>
          <xdr:col>17</xdr:col>
          <xdr:colOff>47625</xdr:colOff>
          <xdr:row>20</xdr:row>
          <xdr:rowOff>66675</xdr:rowOff>
        </xdr:to>
        <xdr:sp macro="" textlink="">
          <xdr:nvSpPr>
            <xdr:cNvPr id="41999" name="Drop Down 15" hidden="1">
              <a:extLst>
                <a:ext uri="{63B3BB69-23CF-44E3-9099-C40C66FF867C}">
                  <a14:compatExt spid="_x0000_s41999"/>
                </a:ext>
                <a:ext uri="{FF2B5EF4-FFF2-40B4-BE49-F238E27FC236}">
                  <a16:creationId xmlns:a16="http://schemas.microsoft.com/office/drawing/2014/main" id="{00000000-0008-0000-0400-00000F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19</xdr:row>
          <xdr:rowOff>152400</xdr:rowOff>
        </xdr:from>
        <xdr:to>
          <xdr:col>19</xdr:col>
          <xdr:colOff>152400</xdr:colOff>
          <xdr:row>20</xdr:row>
          <xdr:rowOff>66675</xdr:rowOff>
        </xdr:to>
        <xdr:sp macro="" textlink="">
          <xdr:nvSpPr>
            <xdr:cNvPr id="42000" name="Drop Down 16" hidden="1">
              <a:extLst>
                <a:ext uri="{63B3BB69-23CF-44E3-9099-C40C66FF867C}">
                  <a14:compatExt spid="_x0000_s42000"/>
                </a:ext>
                <a:ext uri="{FF2B5EF4-FFF2-40B4-BE49-F238E27FC236}">
                  <a16:creationId xmlns:a16="http://schemas.microsoft.com/office/drawing/2014/main" id="{00000000-0008-0000-0400-000010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19</xdr:row>
          <xdr:rowOff>142875</xdr:rowOff>
        </xdr:from>
        <xdr:to>
          <xdr:col>23</xdr:col>
          <xdr:colOff>123825</xdr:colOff>
          <xdr:row>20</xdr:row>
          <xdr:rowOff>57150</xdr:rowOff>
        </xdr:to>
        <xdr:sp macro="" textlink="">
          <xdr:nvSpPr>
            <xdr:cNvPr id="42001" name="Drop Down 17" hidden="1">
              <a:extLst>
                <a:ext uri="{63B3BB69-23CF-44E3-9099-C40C66FF867C}">
                  <a14:compatExt spid="_x0000_s42001"/>
                </a:ext>
                <a:ext uri="{FF2B5EF4-FFF2-40B4-BE49-F238E27FC236}">
                  <a16:creationId xmlns:a16="http://schemas.microsoft.com/office/drawing/2014/main" id="{00000000-0008-0000-0400-000011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25</xdr:row>
          <xdr:rowOff>142875</xdr:rowOff>
        </xdr:from>
        <xdr:to>
          <xdr:col>17</xdr:col>
          <xdr:colOff>19050</xdr:colOff>
          <xdr:row>26</xdr:row>
          <xdr:rowOff>57150</xdr:rowOff>
        </xdr:to>
        <xdr:sp macro="" textlink="">
          <xdr:nvSpPr>
            <xdr:cNvPr id="42002" name="Drop Down 18" hidden="1">
              <a:extLst>
                <a:ext uri="{63B3BB69-23CF-44E3-9099-C40C66FF867C}">
                  <a14:compatExt spid="_x0000_s42002"/>
                </a:ext>
                <a:ext uri="{FF2B5EF4-FFF2-40B4-BE49-F238E27FC236}">
                  <a16:creationId xmlns:a16="http://schemas.microsoft.com/office/drawing/2014/main" id="{00000000-0008-0000-0400-000012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25</xdr:row>
          <xdr:rowOff>142875</xdr:rowOff>
        </xdr:from>
        <xdr:to>
          <xdr:col>19</xdr:col>
          <xdr:colOff>123825</xdr:colOff>
          <xdr:row>26</xdr:row>
          <xdr:rowOff>57150</xdr:rowOff>
        </xdr:to>
        <xdr:sp macro="" textlink="">
          <xdr:nvSpPr>
            <xdr:cNvPr id="42003" name="Drop Down 19" hidden="1">
              <a:extLst>
                <a:ext uri="{63B3BB69-23CF-44E3-9099-C40C66FF867C}">
                  <a14:compatExt spid="_x0000_s42003"/>
                </a:ext>
                <a:ext uri="{FF2B5EF4-FFF2-40B4-BE49-F238E27FC236}">
                  <a16:creationId xmlns:a16="http://schemas.microsoft.com/office/drawing/2014/main" id="{00000000-0008-0000-0400-000013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xdr:row>
          <xdr:rowOff>133350</xdr:rowOff>
        </xdr:from>
        <xdr:to>
          <xdr:col>23</xdr:col>
          <xdr:colOff>95250</xdr:colOff>
          <xdr:row>26</xdr:row>
          <xdr:rowOff>47625</xdr:rowOff>
        </xdr:to>
        <xdr:sp macro="" textlink="">
          <xdr:nvSpPr>
            <xdr:cNvPr id="42004" name="Drop Down 20" hidden="1">
              <a:extLst>
                <a:ext uri="{63B3BB69-23CF-44E3-9099-C40C66FF867C}">
                  <a14:compatExt spid="_x0000_s42004"/>
                </a:ext>
                <a:ext uri="{FF2B5EF4-FFF2-40B4-BE49-F238E27FC236}">
                  <a16:creationId xmlns:a16="http://schemas.microsoft.com/office/drawing/2014/main" id="{00000000-0008-0000-0400-000014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32</xdr:col>
          <xdr:colOff>38100</xdr:colOff>
          <xdr:row>31</xdr:row>
          <xdr:rowOff>28575</xdr:rowOff>
        </xdr:from>
        <xdr:to>
          <xdr:col>33</xdr:col>
          <xdr:colOff>133350</xdr:colOff>
          <xdr:row>32</xdr:row>
          <xdr:rowOff>28575</xdr:rowOff>
        </xdr:to>
        <xdr:sp macro="" textlink="">
          <xdr:nvSpPr>
            <xdr:cNvPr id="4588" name="Check Box 492" descr="Harta" hidden="1">
              <a:extLst>
                <a:ext uri="{63B3BB69-23CF-44E3-9099-C40C66FF867C}">
                  <a14:compatExt spid="_x0000_s4588"/>
                </a:ext>
                <a:ext uri="{FF2B5EF4-FFF2-40B4-BE49-F238E27FC236}">
                  <a16:creationId xmlns:a16="http://schemas.microsoft.com/office/drawing/2014/main" id="{00000000-0008-0000-0500-0000EC11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47625</xdr:colOff>
          <xdr:row>31</xdr:row>
          <xdr:rowOff>28575</xdr:rowOff>
        </xdr:from>
        <xdr:to>
          <xdr:col>34</xdr:col>
          <xdr:colOff>152400</xdr:colOff>
          <xdr:row>32</xdr:row>
          <xdr:rowOff>28575</xdr:rowOff>
        </xdr:to>
        <xdr:sp macro="" textlink="">
          <xdr:nvSpPr>
            <xdr:cNvPr id="4612" name="Check Box 516" descr="Harta" hidden="1">
              <a:extLst>
                <a:ext uri="{63B3BB69-23CF-44E3-9099-C40C66FF867C}">
                  <a14:compatExt spid="_x0000_s4612"/>
                </a:ext>
                <a:ext uri="{FF2B5EF4-FFF2-40B4-BE49-F238E27FC236}">
                  <a16:creationId xmlns:a16="http://schemas.microsoft.com/office/drawing/2014/main" id="{00000000-0008-0000-0500-000004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34</xdr:col>
          <xdr:colOff>57150</xdr:colOff>
          <xdr:row>31</xdr:row>
          <xdr:rowOff>28575</xdr:rowOff>
        </xdr:from>
        <xdr:to>
          <xdr:col>35</xdr:col>
          <xdr:colOff>152400</xdr:colOff>
          <xdr:row>32</xdr:row>
          <xdr:rowOff>28575</xdr:rowOff>
        </xdr:to>
        <xdr:sp macro="" textlink="">
          <xdr:nvSpPr>
            <xdr:cNvPr id="4613" name="Check Box 517" descr="Harta" hidden="1">
              <a:extLst>
                <a:ext uri="{63B3BB69-23CF-44E3-9099-C40C66FF867C}">
                  <a14:compatExt spid="_x0000_s4613"/>
                </a:ext>
                <a:ext uri="{FF2B5EF4-FFF2-40B4-BE49-F238E27FC236}">
                  <a16:creationId xmlns:a16="http://schemas.microsoft.com/office/drawing/2014/main" id="{00000000-0008-0000-0500-000005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35</xdr:col>
          <xdr:colOff>57150</xdr:colOff>
          <xdr:row>31</xdr:row>
          <xdr:rowOff>28575</xdr:rowOff>
        </xdr:from>
        <xdr:to>
          <xdr:col>36</xdr:col>
          <xdr:colOff>152400</xdr:colOff>
          <xdr:row>32</xdr:row>
          <xdr:rowOff>28575</xdr:rowOff>
        </xdr:to>
        <xdr:sp macro="" textlink="">
          <xdr:nvSpPr>
            <xdr:cNvPr id="4614" name="Check Box 518" descr="Harta" hidden="1">
              <a:extLst>
                <a:ext uri="{63B3BB69-23CF-44E3-9099-C40C66FF867C}">
                  <a14:compatExt spid="_x0000_s4614"/>
                </a:ext>
                <a:ext uri="{FF2B5EF4-FFF2-40B4-BE49-F238E27FC236}">
                  <a16:creationId xmlns:a16="http://schemas.microsoft.com/office/drawing/2014/main" id="{00000000-0008-0000-0500-000006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28575</xdr:colOff>
          <xdr:row>31</xdr:row>
          <xdr:rowOff>28575</xdr:rowOff>
        </xdr:from>
        <xdr:to>
          <xdr:col>37</xdr:col>
          <xdr:colOff>228600</xdr:colOff>
          <xdr:row>32</xdr:row>
          <xdr:rowOff>28575</xdr:rowOff>
        </xdr:to>
        <xdr:sp macro="" textlink="">
          <xdr:nvSpPr>
            <xdr:cNvPr id="4615" name="Check Box 519" descr="Harta" hidden="1">
              <a:extLst>
                <a:ext uri="{63B3BB69-23CF-44E3-9099-C40C66FF867C}">
                  <a14:compatExt spid="_x0000_s4615"/>
                </a:ext>
                <a:ext uri="{FF2B5EF4-FFF2-40B4-BE49-F238E27FC236}">
                  <a16:creationId xmlns:a16="http://schemas.microsoft.com/office/drawing/2014/main" id="{00000000-0008-0000-0500-000007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9525</xdr:colOff>
          <xdr:row>31</xdr:row>
          <xdr:rowOff>28575</xdr:rowOff>
        </xdr:from>
        <xdr:to>
          <xdr:col>38</xdr:col>
          <xdr:colOff>38100</xdr:colOff>
          <xdr:row>32</xdr:row>
          <xdr:rowOff>28575</xdr:rowOff>
        </xdr:to>
        <xdr:sp macro="" textlink="">
          <xdr:nvSpPr>
            <xdr:cNvPr id="4616" name="Check Box 520" descr="Harta" hidden="1">
              <a:extLst>
                <a:ext uri="{63B3BB69-23CF-44E3-9099-C40C66FF867C}">
                  <a14:compatExt spid="_x0000_s4616"/>
                </a:ext>
                <a:ext uri="{FF2B5EF4-FFF2-40B4-BE49-F238E27FC236}">
                  <a16:creationId xmlns:a16="http://schemas.microsoft.com/office/drawing/2014/main" id="{00000000-0008-0000-0500-000008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15</xdr:row>
          <xdr:rowOff>9525</xdr:rowOff>
        </xdr:from>
        <xdr:to>
          <xdr:col>33</xdr:col>
          <xdr:colOff>142875</xdr:colOff>
          <xdr:row>15</xdr:row>
          <xdr:rowOff>171450</xdr:rowOff>
        </xdr:to>
        <xdr:sp macro="" textlink="">
          <xdr:nvSpPr>
            <xdr:cNvPr id="4617" name="Check Box 521" descr="Harta" hidden="1">
              <a:extLst>
                <a:ext uri="{63B3BB69-23CF-44E3-9099-C40C66FF867C}">
                  <a14:compatExt spid="_x0000_s4617"/>
                </a:ext>
                <a:ext uri="{FF2B5EF4-FFF2-40B4-BE49-F238E27FC236}">
                  <a16:creationId xmlns:a16="http://schemas.microsoft.com/office/drawing/2014/main" id="{00000000-0008-0000-0500-000009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47625</xdr:colOff>
          <xdr:row>15</xdr:row>
          <xdr:rowOff>9525</xdr:rowOff>
        </xdr:from>
        <xdr:to>
          <xdr:col>34</xdr:col>
          <xdr:colOff>152400</xdr:colOff>
          <xdr:row>15</xdr:row>
          <xdr:rowOff>171450</xdr:rowOff>
        </xdr:to>
        <xdr:sp macro="" textlink="">
          <xdr:nvSpPr>
            <xdr:cNvPr id="4618" name="Check Box 522" descr="Harta" hidden="1">
              <a:extLst>
                <a:ext uri="{63B3BB69-23CF-44E3-9099-C40C66FF867C}">
                  <a14:compatExt spid="_x0000_s4618"/>
                </a:ext>
                <a:ext uri="{FF2B5EF4-FFF2-40B4-BE49-F238E27FC236}">
                  <a16:creationId xmlns:a16="http://schemas.microsoft.com/office/drawing/2014/main" id="{00000000-0008-0000-0500-00000A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34</xdr:col>
          <xdr:colOff>38100</xdr:colOff>
          <xdr:row>15</xdr:row>
          <xdr:rowOff>9525</xdr:rowOff>
        </xdr:from>
        <xdr:to>
          <xdr:col>35</xdr:col>
          <xdr:colOff>133350</xdr:colOff>
          <xdr:row>15</xdr:row>
          <xdr:rowOff>171450</xdr:rowOff>
        </xdr:to>
        <xdr:sp macro="" textlink="">
          <xdr:nvSpPr>
            <xdr:cNvPr id="4619" name="Check Box 523" descr="Harta" hidden="1">
              <a:extLst>
                <a:ext uri="{63B3BB69-23CF-44E3-9099-C40C66FF867C}">
                  <a14:compatExt spid="_x0000_s4619"/>
                </a:ext>
                <a:ext uri="{FF2B5EF4-FFF2-40B4-BE49-F238E27FC236}">
                  <a16:creationId xmlns:a16="http://schemas.microsoft.com/office/drawing/2014/main" id="{00000000-0008-0000-0500-00000B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35</xdr:col>
          <xdr:colOff>47625</xdr:colOff>
          <xdr:row>15</xdr:row>
          <xdr:rowOff>9525</xdr:rowOff>
        </xdr:from>
        <xdr:to>
          <xdr:col>36</xdr:col>
          <xdr:colOff>133350</xdr:colOff>
          <xdr:row>15</xdr:row>
          <xdr:rowOff>171450</xdr:rowOff>
        </xdr:to>
        <xdr:sp macro="" textlink="">
          <xdr:nvSpPr>
            <xdr:cNvPr id="4620" name="Check Box 524" descr="Harta" hidden="1">
              <a:extLst>
                <a:ext uri="{63B3BB69-23CF-44E3-9099-C40C66FF867C}">
                  <a14:compatExt spid="_x0000_s4620"/>
                </a:ext>
                <a:ext uri="{FF2B5EF4-FFF2-40B4-BE49-F238E27FC236}">
                  <a16:creationId xmlns:a16="http://schemas.microsoft.com/office/drawing/2014/main" id="{00000000-0008-0000-0500-00000C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38100</xdr:colOff>
          <xdr:row>15</xdr:row>
          <xdr:rowOff>9525</xdr:rowOff>
        </xdr:from>
        <xdr:to>
          <xdr:col>37</xdr:col>
          <xdr:colOff>228600</xdr:colOff>
          <xdr:row>15</xdr:row>
          <xdr:rowOff>171450</xdr:rowOff>
        </xdr:to>
        <xdr:sp macro="" textlink="">
          <xdr:nvSpPr>
            <xdr:cNvPr id="4621" name="Check Box 525" descr="Harta" hidden="1">
              <a:extLst>
                <a:ext uri="{63B3BB69-23CF-44E3-9099-C40C66FF867C}">
                  <a14:compatExt spid="_x0000_s4621"/>
                </a:ext>
                <a:ext uri="{FF2B5EF4-FFF2-40B4-BE49-F238E27FC236}">
                  <a16:creationId xmlns:a16="http://schemas.microsoft.com/office/drawing/2014/main" id="{00000000-0008-0000-0500-00000D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228600</xdr:colOff>
          <xdr:row>15</xdr:row>
          <xdr:rowOff>9525</xdr:rowOff>
        </xdr:from>
        <xdr:to>
          <xdr:col>37</xdr:col>
          <xdr:colOff>209550</xdr:colOff>
          <xdr:row>15</xdr:row>
          <xdr:rowOff>171450</xdr:rowOff>
        </xdr:to>
        <xdr:sp macro="" textlink="">
          <xdr:nvSpPr>
            <xdr:cNvPr id="4622" name="Check Box 526" descr="Harta" hidden="1">
              <a:extLst>
                <a:ext uri="{63B3BB69-23CF-44E3-9099-C40C66FF867C}">
                  <a14:compatExt spid="_x0000_s4622"/>
                </a:ext>
                <a:ext uri="{FF2B5EF4-FFF2-40B4-BE49-F238E27FC236}">
                  <a16:creationId xmlns:a16="http://schemas.microsoft.com/office/drawing/2014/main" id="{00000000-0008-0000-0500-00000E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76200</xdr:colOff>
          <xdr:row>18</xdr:row>
          <xdr:rowOff>19050</xdr:rowOff>
        </xdr:from>
        <xdr:to>
          <xdr:col>33</xdr:col>
          <xdr:colOff>171450</xdr:colOff>
          <xdr:row>18</xdr:row>
          <xdr:rowOff>180975</xdr:rowOff>
        </xdr:to>
        <xdr:sp macro="" textlink="">
          <xdr:nvSpPr>
            <xdr:cNvPr id="4623" name="Check Box 527" descr="Harta" hidden="1">
              <a:extLst>
                <a:ext uri="{63B3BB69-23CF-44E3-9099-C40C66FF867C}">
                  <a14:compatExt spid="_x0000_s4623"/>
                </a:ext>
                <a:ext uri="{FF2B5EF4-FFF2-40B4-BE49-F238E27FC236}">
                  <a16:creationId xmlns:a16="http://schemas.microsoft.com/office/drawing/2014/main" id="{00000000-0008-0000-0500-00000F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57150</xdr:colOff>
          <xdr:row>18</xdr:row>
          <xdr:rowOff>19050</xdr:rowOff>
        </xdr:from>
        <xdr:to>
          <xdr:col>34</xdr:col>
          <xdr:colOff>161925</xdr:colOff>
          <xdr:row>18</xdr:row>
          <xdr:rowOff>180975</xdr:rowOff>
        </xdr:to>
        <xdr:sp macro="" textlink="">
          <xdr:nvSpPr>
            <xdr:cNvPr id="4624" name="Check Box 528" descr="Harta" hidden="1">
              <a:extLst>
                <a:ext uri="{63B3BB69-23CF-44E3-9099-C40C66FF867C}">
                  <a14:compatExt spid="_x0000_s4624"/>
                </a:ext>
                <a:ext uri="{FF2B5EF4-FFF2-40B4-BE49-F238E27FC236}">
                  <a16:creationId xmlns:a16="http://schemas.microsoft.com/office/drawing/2014/main" id="{00000000-0008-0000-0500-000010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34</xdr:col>
          <xdr:colOff>57150</xdr:colOff>
          <xdr:row>18</xdr:row>
          <xdr:rowOff>19050</xdr:rowOff>
        </xdr:from>
        <xdr:to>
          <xdr:col>35</xdr:col>
          <xdr:colOff>152400</xdr:colOff>
          <xdr:row>18</xdr:row>
          <xdr:rowOff>180975</xdr:rowOff>
        </xdr:to>
        <xdr:sp macro="" textlink="">
          <xdr:nvSpPr>
            <xdr:cNvPr id="4625" name="Check Box 529" descr="Harta" hidden="1">
              <a:extLst>
                <a:ext uri="{63B3BB69-23CF-44E3-9099-C40C66FF867C}">
                  <a14:compatExt spid="_x0000_s4625"/>
                </a:ext>
                <a:ext uri="{FF2B5EF4-FFF2-40B4-BE49-F238E27FC236}">
                  <a16:creationId xmlns:a16="http://schemas.microsoft.com/office/drawing/2014/main" id="{00000000-0008-0000-0500-000011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35</xdr:col>
          <xdr:colOff>38100</xdr:colOff>
          <xdr:row>18</xdr:row>
          <xdr:rowOff>19050</xdr:rowOff>
        </xdr:from>
        <xdr:to>
          <xdr:col>36</xdr:col>
          <xdr:colOff>123825</xdr:colOff>
          <xdr:row>18</xdr:row>
          <xdr:rowOff>180975</xdr:rowOff>
        </xdr:to>
        <xdr:sp macro="" textlink="">
          <xdr:nvSpPr>
            <xdr:cNvPr id="4626" name="Check Box 530" descr="Harta" hidden="1">
              <a:extLst>
                <a:ext uri="{63B3BB69-23CF-44E3-9099-C40C66FF867C}">
                  <a14:compatExt spid="_x0000_s4626"/>
                </a:ext>
                <a:ext uri="{FF2B5EF4-FFF2-40B4-BE49-F238E27FC236}">
                  <a16:creationId xmlns:a16="http://schemas.microsoft.com/office/drawing/2014/main" id="{00000000-0008-0000-0500-000012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47625</xdr:colOff>
          <xdr:row>34</xdr:row>
          <xdr:rowOff>19050</xdr:rowOff>
        </xdr:from>
        <xdr:to>
          <xdr:col>33</xdr:col>
          <xdr:colOff>142875</xdr:colOff>
          <xdr:row>34</xdr:row>
          <xdr:rowOff>180975</xdr:rowOff>
        </xdr:to>
        <xdr:sp macro="" textlink="">
          <xdr:nvSpPr>
            <xdr:cNvPr id="4627" name="Check Box 531" descr="Harta" hidden="1">
              <a:extLst>
                <a:ext uri="{63B3BB69-23CF-44E3-9099-C40C66FF867C}">
                  <a14:compatExt spid="_x0000_s4627"/>
                </a:ext>
                <a:ext uri="{FF2B5EF4-FFF2-40B4-BE49-F238E27FC236}">
                  <a16:creationId xmlns:a16="http://schemas.microsoft.com/office/drawing/2014/main" id="{00000000-0008-0000-0500-000013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28575</xdr:colOff>
          <xdr:row>34</xdr:row>
          <xdr:rowOff>19050</xdr:rowOff>
        </xdr:from>
        <xdr:to>
          <xdr:col>34</xdr:col>
          <xdr:colOff>133350</xdr:colOff>
          <xdr:row>34</xdr:row>
          <xdr:rowOff>180975</xdr:rowOff>
        </xdr:to>
        <xdr:sp macro="" textlink="">
          <xdr:nvSpPr>
            <xdr:cNvPr id="4628" name="Check Box 532" descr="Harta" hidden="1">
              <a:extLst>
                <a:ext uri="{63B3BB69-23CF-44E3-9099-C40C66FF867C}">
                  <a14:compatExt spid="_x0000_s4628"/>
                </a:ext>
                <a:ext uri="{FF2B5EF4-FFF2-40B4-BE49-F238E27FC236}">
                  <a16:creationId xmlns:a16="http://schemas.microsoft.com/office/drawing/2014/main" id="{00000000-0008-0000-0500-000014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34</xdr:col>
          <xdr:colOff>57150</xdr:colOff>
          <xdr:row>34</xdr:row>
          <xdr:rowOff>19050</xdr:rowOff>
        </xdr:from>
        <xdr:to>
          <xdr:col>35</xdr:col>
          <xdr:colOff>152400</xdr:colOff>
          <xdr:row>34</xdr:row>
          <xdr:rowOff>180975</xdr:rowOff>
        </xdr:to>
        <xdr:sp macro="" textlink="">
          <xdr:nvSpPr>
            <xdr:cNvPr id="4629" name="Check Box 533" descr="Harta" hidden="1">
              <a:extLst>
                <a:ext uri="{63B3BB69-23CF-44E3-9099-C40C66FF867C}">
                  <a14:compatExt spid="_x0000_s4629"/>
                </a:ext>
                <a:ext uri="{FF2B5EF4-FFF2-40B4-BE49-F238E27FC236}">
                  <a16:creationId xmlns:a16="http://schemas.microsoft.com/office/drawing/2014/main" id="{00000000-0008-0000-0500-000015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34</xdr:row>
          <xdr:rowOff>19050</xdr:rowOff>
        </xdr:from>
        <xdr:to>
          <xdr:col>36</xdr:col>
          <xdr:colOff>161925</xdr:colOff>
          <xdr:row>34</xdr:row>
          <xdr:rowOff>180975</xdr:rowOff>
        </xdr:to>
        <xdr:sp macro="" textlink="">
          <xdr:nvSpPr>
            <xdr:cNvPr id="4630" name="Check Box 534" descr="Harta" hidden="1">
              <a:extLst>
                <a:ext uri="{63B3BB69-23CF-44E3-9099-C40C66FF867C}">
                  <a14:compatExt spid="_x0000_s4630"/>
                </a:ext>
                <a:ext uri="{FF2B5EF4-FFF2-40B4-BE49-F238E27FC236}">
                  <a16:creationId xmlns:a16="http://schemas.microsoft.com/office/drawing/2014/main" id="{00000000-0008-0000-0500-00001612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28575</xdr:colOff>
          <xdr:row>47</xdr:row>
          <xdr:rowOff>28575</xdr:rowOff>
        </xdr:from>
        <xdr:to>
          <xdr:col>33</xdr:col>
          <xdr:colOff>47625</xdr:colOff>
          <xdr:row>48</xdr:row>
          <xdr:rowOff>19050</xdr:rowOff>
        </xdr:to>
        <xdr:sp macro="" textlink="">
          <xdr:nvSpPr>
            <xdr:cNvPr id="4631" name="Check Box 535" hidden="1">
              <a:extLst>
                <a:ext uri="{63B3BB69-23CF-44E3-9099-C40C66FF867C}">
                  <a14:compatExt spid="_x0000_s4631"/>
                </a:ext>
                <a:ext uri="{FF2B5EF4-FFF2-40B4-BE49-F238E27FC236}">
                  <a16:creationId xmlns:a16="http://schemas.microsoft.com/office/drawing/2014/main" id="{00000000-0008-0000-05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28575</xdr:colOff>
          <xdr:row>47</xdr:row>
          <xdr:rowOff>28575</xdr:rowOff>
        </xdr:from>
        <xdr:to>
          <xdr:col>34</xdr:col>
          <xdr:colOff>57150</xdr:colOff>
          <xdr:row>48</xdr:row>
          <xdr:rowOff>19050</xdr:rowOff>
        </xdr:to>
        <xdr:sp macro="" textlink="">
          <xdr:nvSpPr>
            <xdr:cNvPr id="4632" name="Check Box 536" hidden="1">
              <a:extLst>
                <a:ext uri="{63B3BB69-23CF-44E3-9099-C40C66FF867C}">
                  <a14:compatExt spid="_x0000_s4632"/>
                </a:ext>
                <a:ext uri="{FF2B5EF4-FFF2-40B4-BE49-F238E27FC236}">
                  <a16:creationId xmlns:a16="http://schemas.microsoft.com/office/drawing/2014/main" id="{00000000-0008-0000-05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34</xdr:col>
          <xdr:colOff>28575</xdr:colOff>
          <xdr:row>47</xdr:row>
          <xdr:rowOff>19050</xdr:rowOff>
        </xdr:from>
        <xdr:to>
          <xdr:col>35</xdr:col>
          <xdr:colOff>38100</xdr:colOff>
          <xdr:row>48</xdr:row>
          <xdr:rowOff>28575</xdr:rowOff>
        </xdr:to>
        <xdr:sp macro="" textlink="">
          <xdr:nvSpPr>
            <xdr:cNvPr id="4633" name="Check Box 537" hidden="1">
              <a:extLst>
                <a:ext uri="{63B3BB69-23CF-44E3-9099-C40C66FF867C}">
                  <a14:compatExt spid="_x0000_s4633"/>
                </a:ext>
                <a:ext uri="{FF2B5EF4-FFF2-40B4-BE49-F238E27FC236}">
                  <a16:creationId xmlns:a16="http://schemas.microsoft.com/office/drawing/2014/main" id="{00000000-0008-0000-05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35</xdr:col>
          <xdr:colOff>28575</xdr:colOff>
          <xdr:row>47</xdr:row>
          <xdr:rowOff>19050</xdr:rowOff>
        </xdr:from>
        <xdr:to>
          <xdr:col>36</xdr:col>
          <xdr:colOff>47625</xdr:colOff>
          <xdr:row>48</xdr:row>
          <xdr:rowOff>28575</xdr:rowOff>
        </xdr:to>
        <xdr:sp macro="" textlink="">
          <xdr:nvSpPr>
            <xdr:cNvPr id="4634" name="Check Box 538" hidden="1">
              <a:extLst>
                <a:ext uri="{63B3BB69-23CF-44E3-9099-C40C66FF867C}">
                  <a14:compatExt spid="_x0000_s4634"/>
                </a:ext>
                <a:ext uri="{FF2B5EF4-FFF2-40B4-BE49-F238E27FC236}">
                  <a16:creationId xmlns:a16="http://schemas.microsoft.com/office/drawing/2014/main" id="{00000000-0008-0000-05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19050</xdr:colOff>
          <xdr:row>47</xdr:row>
          <xdr:rowOff>28575</xdr:rowOff>
        </xdr:from>
        <xdr:to>
          <xdr:col>36</xdr:col>
          <xdr:colOff>219075</xdr:colOff>
          <xdr:row>48</xdr:row>
          <xdr:rowOff>19050</xdr:rowOff>
        </xdr:to>
        <xdr:sp macro="" textlink="">
          <xdr:nvSpPr>
            <xdr:cNvPr id="4635" name="Check Box 539" hidden="1">
              <a:extLst>
                <a:ext uri="{63B3BB69-23CF-44E3-9099-C40C66FF867C}">
                  <a14:compatExt spid="_x0000_s4635"/>
                </a:ext>
                <a:ext uri="{FF2B5EF4-FFF2-40B4-BE49-F238E27FC236}">
                  <a16:creationId xmlns:a16="http://schemas.microsoft.com/office/drawing/2014/main" id="{00000000-0008-0000-05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219075</xdr:colOff>
          <xdr:row>47</xdr:row>
          <xdr:rowOff>38100</xdr:rowOff>
        </xdr:from>
        <xdr:to>
          <xdr:col>38</xdr:col>
          <xdr:colOff>28575</xdr:colOff>
          <xdr:row>48</xdr:row>
          <xdr:rowOff>9525</xdr:rowOff>
        </xdr:to>
        <xdr:sp macro="" textlink="">
          <xdr:nvSpPr>
            <xdr:cNvPr id="4636" name="Check Box 540" hidden="1">
              <a:extLst>
                <a:ext uri="{63B3BB69-23CF-44E3-9099-C40C66FF867C}">
                  <a14:compatExt spid="_x0000_s4636"/>
                </a:ext>
                <a:ext uri="{FF2B5EF4-FFF2-40B4-BE49-F238E27FC236}">
                  <a16:creationId xmlns:a16="http://schemas.microsoft.com/office/drawing/2014/main" id="{00000000-0008-0000-05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28575</xdr:colOff>
          <xdr:row>50</xdr:row>
          <xdr:rowOff>38100</xdr:rowOff>
        </xdr:from>
        <xdr:to>
          <xdr:col>33</xdr:col>
          <xdr:colOff>38100</xdr:colOff>
          <xdr:row>51</xdr:row>
          <xdr:rowOff>38100</xdr:rowOff>
        </xdr:to>
        <xdr:sp macro="" textlink="">
          <xdr:nvSpPr>
            <xdr:cNvPr id="4638" name="Check Box 542" hidden="1">
              <a:extLst>
                <a:ext uri="{63B3BB69-23CF-44E3-9099-C40C66FF867C}">
                  <a14:compatExt spid="_x0000_s4638"/>
                </a:ext>
                <a:ext uri="{FF2B5EF4-FFF2-40B4-BE49-F238E27FC236}">
                  <a16:creationId xmlns:a16="http://schemas.microsoft.com/office/drawing/2014/main" id="{00000000-0008-0000-05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19050</xdr:colOff>
          <xdr:row>50</xdr:row>
          <xdr:rowOff>38100</xdr:rowOff>
        </xdr:from>
        <xdr:to>
          <xdr:col>34</xdr:col>
          <xdr:colOff>38100</xdr:colOff>
          <xdr:row>51</xdr:row>
          <xdr:rowOff>38100</xdr:rowOff>
        </xdr:to>
        <xdr:sp macro="" textlink="">
          <xdr:nvSpPr>
            <xdr:cNvPr id="4639" name="Check Box 543" hidden="1">
              <a:extLst>
                <a:ext uri="{63B3BB69-23CF-44E3-9099-C40C66FF867C}">
                  <a14:compatExt spid="_x0000_s4639"/>
                </a:ext>
                <a:ext uri="{FF2B5EF4-FFF2-40B4-BE49-F238E27FC236}">
                  <a16:creationId xmlns:a16="http://schemas.microsoft.com/office/drawing/2014/main" id="{00000000-0008-0000-05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34</xdr:col>
          <xdr:colOff>47625</xdr:colOff>
          <xdr:row>50</xdr:row>
          <xdr:rowOff>38100</xdr:rowOff>
        </xdr:from>
        <xdr:to>
          <xdr:col>35</xdr:col>
          <xdr:colOff>66675</xdr:colOff>
          <xdr:row>51</xdr:row>
          <xdr:rowOff>38100</xdr:rowOff>
        </xdr:to>
        <xdr:sp macro="" textlink="">
          <xdr:nvSpPr>
            <xdr:cNvPr id="4640" name="Check Box 544" hidden="1">
              <a:extLst>
                <a:ext uri="{63B3BB69-23CF-44E3-9099-C40C66FF867C}">
                  <a14:compatExt spid="_x0000_s4640"/>
                </a:ext>
                <a:ext uri="{FF2B5EF4-FFF2-40B4-BE49-F238E27FC236}">
                  <a16:creationId xmlns:a16="http://schemas.microsoft.com/office/drawing/2014/main" id="{00000000-0008-0000-05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35</xdr:col>
          <xdr:colOff>28575</xdr:colOff>
          <xdr:row>50</xdr:row>
          <xdr:rowOff>38100</xdr:rowOff>
        </xdr:from>
        <xdr:to>
          <xdr:col>36</xdr:col>
          <xdr:colOff>38100</xdr:colOff>
          <xdr:row>51</xdr:row>
          <xdr:rowOff>38100</xdr:rowOff>
        </xdr:to>
        <xdr:sp macro="" textlink="">
          <xdr:nvSpPr>
            <xdr:cNvPr id="4641" name="Check Box 545" hidden="1">
              <a:extLst>
                <a:ext uri="{63B3BB69-23CF-44E3-9099-C40C66FF867C}">
                  <a14:compatExt spid="_x0000_s4641"/>
                </a:ext>
                <a:ext uri="{FF2B5EF4-FFF2-40B4-BE49-F238E27FC236}">
                  <a16:creationId xmlns:a16="http://schemas.microsoft.com/office/drawing/2014/main" id="{00000000-0008-0000-05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171450</xdr:colOff>
          <xdr:row>9</xdr:row>
          <xdr:rowOff>0</xdr:rowOff>
        </xdr:from>
        <xdr:to>
          <xdr:col>30</xdr:col>
          <xdr:colOff>38100</xdr:colOff>
          <xdr:row>10</xdr:row>
          <xdr:rowOff>0</xdr:rowOff>
        </xdr:to>
        <xdr:sp macro="" textlink="">
          <xdr:nvSpPr>
            <xdr:cNvPr id="6043" name="Check Box 923" descr="Harta" hidden="1">
              <a:extLst>
                <a:ext uri="{63B3BB69-23CF-44E3-9099-C40C66FF867C}">
                  <a14:compatExt spid="_x0000_s6043"/>
                </a:ext>
                <a:ext uri="{FF2B5EF4-FFF2-40B4-BE49-F238E27FC236}">
                  <a16:creationId xmlns:a16="http://schemas.microsoft.com/office/drawing/2014/main" id="{00000000-0008-0000-0600-00009B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9</xdr:row>
          <xdr:rowOff>0</xdr:rowOff>
        </xdr:from>
        <xdr:to>
          <xdr:col>31</xdr:col>
          <xdr:colOff>57150</xdr:colOff>
          <xdr:row>10</xdr:row>
          <xdr:rowOff>0</xdr:rowOff>
        </xdr:to>
        <xdr:sp macro="" textlink="">
          <xdr:nvSpPr>
            <xdr:cNvPr id="6077" name="Check Box 957" descr="Harta" hidden="1">
              <a:extLst>
                <a:ext uri="{63B3BB69-23CF-44E3-9099-C40C66FF867C}">
                  <a14:compatExt spid="_x0000_s6077"/>
                </a:ext>
                <a:ext uri="{FF2B5EF4-FFF2-40B4-BE49-F238E27FC236}">
                  <a16:creationId xmlns:a16="http://schemas.microsoft.com/office/drawing/2014/main" id="{00000000-0008-0000-0600-0000BD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28575</xdr:colOff>
          <xdr:row>9</xdr:row>
          <xdr:rowOff>0</xdr:rowOff>
        </xdr:from>
        <xdr:to>
          <xdr:col>32</xdr:col>
          <xdr:colOff>47625</xdr:colOff>
          <xdr:row>10</xdr:row>
          <xdr:rowOff>0</xdr:rowOff>
        </xdr:to>
        <xdr:sp macro="" textlink="">
          <xdr:nvSpPr>
            <xdr:cNvPr id="6078" name="Check Box 958" descr="Harta" hidden="1">
              <a:extLst>
                <a:ext uri="{63B3BB69-23CF-44E3-9099-C40C66FF867C}">
                  <a14:compatExt spid="_x0000_s6078"/>
                </a:ext>
                <a:ext uri="{FF2B5EF4-FFF2-40B4-BE49-F238E27FC236}">
                  <a16:creationId xmlns:a16="http://schemas.microsoft.com/office/drawing/2014/main" id="{00000000-0008-0000-0600-0000BE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19050</xdr:colOff>
          <xdr:row>9</xdr:row>
          <xdr:rowOff>0</xdr:rowOff>
        </xdr:from>
        <xdr:to>
          <xdr:col>33</xdr:col>
          <xdr:colOff>104775</xdr:colOff>
          <xdr:row>10</xdr:row>
          <xdr:rowOff>0</xdr:rowOff>
        </xdr:to>
        <xdr:sp macro="" textlink="">
          <xdr:nvSpPr>
            <xdr:cNvPr id="6079" name="Check Box 959" descr="Harta" hidden="1">
              <a:extLst>
                <a:ext uri="{63B3BB69-23CF-44E3-9099-C40C66FF867C}">
                  <a14:compatExt spid="_x0000_s6079"/>
                </a:ext>
                <a:ext uri="{FF2B5EF4-FFF2-40B4-BE49-F238E27FC236}">
                  <a16:creationId xmlns:a16="http://schemas.microsoft.com/office/drawing/2014/main" id="{00000000-0008-0000-0600-0000BF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76200</xdr:colOff>
          <xdr:row>9</xdr:row>
          <xdr:rowOff>0</xdr:rowOff>
        </xdr:from>
        <xdr:to>
          <xdr:col>34</xdr:col>
          <xdr:colOff>95250</xdr:colOff>
          <xdr:row>10</xdr:row>
          <xdr:rowOff>0</xdr:rowOff>
        </xdr:to>
        <xdr:sp macro="" textlink="">
          <xdr:nvSpPr>
            <xdr:cNvPr id="6080" name="Check Box 960" descr="Harta" hidden="1">
              <a:extLst>
                <a:ext uri="{63B3BB69-23CF-44E3-9099-C40C66FF867C}">
                  <a14:compatExt spid="_x0000_s6080"/>
                </a:ext>
                <a:ext uri="{FF2B5EF4-FFF2-40B4-BE49-F238E27FC236}">
                  <a16:creationId xmlns:a16="http://schemas.microsoft.com/office/drawing/2014/main" id="{00000000-0008-0000-0600-0000C0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66675</xdr:colOff>
          <xdr:row>9</xdr:row>
          <xdr:rowOff>0</xdr:rowOff>
        </xdr:from>
        <xdr:to>
          <xdr:col>35</xdr:col>
          <xdr:colOff>85725</xdr:colOff>
          <xdr:row>10</xdr:row>
          <xdr:rowOff>0</xdr:rowOff>
        </xdr:to>
        <xdr:sp macro="" textlink="">
          <xdr:nvSpPr>
            <xdr:cNvPr id="6081" name="Check Box 961" descr="Harta" hidden="1">
              <a:extLst>
                <a:ext uri="{63B3BB69-23CF-44E3-9099-C40C66FF867C}">
                  <a14:compatExt spid="_x0000_s6081"/>
                </a:ext>
                <a:ext uri="{FF2B5EF4-FFF2-40B4-BE49-F238E27FC236}">
                  <a16:creationId xmlns:a16="http://schemas.microsoft.com/office/drawing/2014/main" id="{00000000-0008-0000-0600-0000C1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xdr:colOff>
          <xdr:row>20</xdr:row>
          <xdr:rowOff>0</xdr:rowOff>
        </xdr:from>
        <xdr:to>
          <xdr:col>30</xdr:col>
          <xdr:colOff>104775</xdr:colOff>
          <xdr:row>21</xdr:row>
          <xdr:rowOff>0</xdr:rowOff>
        </xdr:to>
        <xdr:sp macro="" textlink="">
          <xdr:nvSpPr>
            <xdr:cNvPr id="6123" name="Check Box 1003" descr="Harta" hidden="1">
              <a:extLst>
                <a:ext uri="{63B3BB69-23CF-44E3-9099-C40C66FF867C}">
                  <a14:compatExt spid="_x0000_s6123"/>
                </a:ext>
                <a:ext uri="{FF2B5EF4-FFF2-40B4-BE49-F238E27FC236}">
                  <a16:creationId xmlns:a16="http://schemas.microsoft.com/office/drawing/2014/main" id="{00000000-0008-0000-0600-0000EB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171450</xdr:colOff>
          <xdr:row>20</xdr:row>
          <xdr:rowOff>0</xdr:rowOff>
        </xdr:from>
        <xdr:to>
          <xdr:col>31</xdr:col>
          <xdr:colOff>85725</xdr:colOff>
          <xdr:row>21</xdr:row>
          <xdr:rowOff>0</xdr:rowOff>
        </xdr:to>
        <xdr:sp macro="" textlink="">
          <xdr:nvSpPr>
            <xdr:cNvPr id="6124" name="Check Box 1004" descr="Harta" hidden="1">
              <a:extLst>
                <a:ext uri="{63B3BB69-23CF-44E3-9099-C40C66FF867C}">
                  <a14:compatExt spid="_x0000_s6124"/>
                </a:ext>
                <a:ext uri="{FF2B5EF4-FFF2-40B4-BE49-F238E27FC236}">
                  <a16:creationId xmlns:a16="http://schemas.microsoft.com/office/drawing/2014/main" id="{00000000-0008-0000-0600-0000EC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171450</xdr:colOff>
          <xdr:row>20</xdr:row>
          <xdr:rowOff>0</xdr:rowOff>
        </xdr:from>
        <xdr:to>
          <xdr:col>32</xdr:col>
          <xdr:colOff>57150</xdr:colOff>
          <xdr:row>21</xdr:row>
          <xdr:rowOff>0</xdr:rowOff>
        </xdr:to>
        <xdr:sp macro="" textlink="">
          <xdr:nvSpPr>
            <xdr:cNvPr id="6125" name="Check Box 1005" descr="Harta" hidden="1">
              <a:extLst>
                <a:ext uri="{63B3BB69-23CF-44E3-9099-C40C66FF867C}">
                  <a14:compatExt spid="_x0000_s6125"/>
                </a:ext>
                <a:ext uri="{FF2B5EF4-FFF2-40B4-BE49-F238E27FC236}">
                  <a16:creationId xmlns:a16="http://schemas.microsoft.com/office/drawing/2014/main" id="{00000000-0008-0000-0600-0000ED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20</xdr:row>
          <xdr:rowOff>0</xdr:rowOff>
        </xdr:from>
        <xdr:to>
          <xdr:col>33</xdr:col>
          <xdr:colOff>104775</xdr:colOff>
          <xdr:row>21</xdr:row>
          <xdr:rowOff>0</xdr:rowOff>
        </xdr:to>
        <xdr:sp macro="" textlink="">
          <xdr:nvSpPr>
            <xdr:cNvPr id="6126" name="Check Box 1006" descr="Harta" hidden="1">
              <a:extLst>
                <a:ext uri="{63B3BB69-23CF-44E3-9099-C40C66FF867C}">
                  <a14:compatExt spid="_x0000_s6126"/>
                </a:ext>
                <a:ext uri="{FF2B5EF4-FFF2-40B4-BE49-F238E27FC236}">
                  <a16:creationId xmlns:a16="http://schemas.microsoft.com/office/drawing/2014/main" id="{00000000-0008-0000-0600-0000EE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20</xdr:row>
          <xdr:rowOff>0</xdr:rowOff>
        </xdr:from>
        <xdr:to>
          <xdr:col>34</xdr:col>
          <xdr:colOff>95250</xdr:colOff>
          <xdr:row>21</xdr:row>
          <xdr:rowOff>0</xdr:rowOff>
        </xdr:to>
        <xdr:sp macro="" textlink="">
          <xdr:nvSpPr>
            <xdr:cNvPr id="6127" name="Check Box 1007" descr="Harta" hidden="1">
              <a:extLst>
                <a:ext uri="{63B3BB69-23CF-44E3-9099-C40C66FF867C}">
                  <a14:compatExt spid="_x0000_s6127"/>
                </a:ext>
                <a:ext uri="{FF2B5EF4-FFF2-40B4-BE49-F238E27FC236}">
                  <a16:creationId xmlns:a16="http://schemas.microsoft.com/office/drawing/2014/main" id="{00000000-0008-0000-0600-0000EF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28575</xdr:colOff>
          <xdr:row>20</xdr:row>
          <xdr:rowOff>0</xdr:rowOff>
        </xdr:from>
        <xdr:to>
          <xdr:col>35</xdr:col>
          <xdr:colOff>95250</xdr:colOff>
          <xdr:row>21</xdr:row>
          <xdr:rowOff>0</xdr:rowOff>
        </xdr:to>
        <xdr:sp macro="" textlink="">
          <xdr:nvSpPr>
            <xdr:cNvPr id="6128" name="Check Box 1008" descr="Harta" hidden="1">
              <a:extLst>
                <a:ext uri="{63B3BB69-23CF-44E3-9099-C40C66FF867C}">
                  <a14:compatExt spid="_x0000_s6128"/>
                </a:ext>
                <a:ext uri="{FF2B5EF4-FFF2-40B4-BE49-F238E27FC236}">
                  <a16:creationId xmlns:a16="http://schemas.microsoft.com/office/drawing/2014/main" id="{00000000-0008-0000-0600-0000F0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xdr:colOff>
          <xdr:row>31</xdr:row>
          <xdr:rowOff>0</xdr:rowOff>
        </xdr:from>
        <xdr:to>
          <xdr:col>30</xdr:col>
          <xdr:colOff>104775</xdr:colOff>
          <xdr:row>32</xdr:row>
          <xdr:rowOff>0</xdr:rowOff>
        </xdr:to>
        <xdr:sp macro="" textlink="">
          <xdr:nvSpPr>
            <xdr:cNvPr id="6135" name="Check Box 1015" descr="Harta" hidden="1">
              <a:extLst>
                <a:ext uri="{63B3BB69-23CF-44E3-9099-C40C66FF867C}">
                  <a14:compatExt spid="_x0000_s6135"/>
                </a:ext>
                <a:ext uri="{FF2B5EF4-FFF2-40B4-BE49-F238E27FC236}">
                  <a16:creationId xmlns:a16="http://schemas.microsoft.com/office/drawing/2014/main" id="{00000000-0008-0000-0600-0000F7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171450</xdr:colOff>
          <xdr:row>31</xdr:row>
          <xdr:rowOff>0</xdr:rowOff>
        </xdr:from>
        <xdr:to>
          <xdr:col>31</xdr:col>
          <xdr:colOff>85725</xdr:colOff>
          <xdr:row>32</xdr:row>
          <xdr:rowOff>0</xdr:rowOff>
        </xdr:to>
        <xdr:sp macro="" textlink="">
          <xdr:nvSpPr>
            <xdr:cNvPr id="6136" name="Check Box 1016" descr="Harta" hidden="1">
              <a:extLst>
                <a:ext uri="{63B3BB69-23CF-44E3-9099-C40C66FF867C}">
                  <a14:compatExt spid="_x0000_s6136"/>
                </a:ext>
                <a:ext uri="{FF2B5EF4-FFF2-40B4-BE49-F238E27FC236}">
                  <a16:creationId xmlns:a16="http://schemas.microsoft.com/office/drawing/2014/main" id="{00000000-0008-0000-0600-0000F8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171450</xdr:colOff>
          <xdr:row>31</xdr:row>
          <xdr:rowOff>0</xdr:rowOff>
        </xdr:from>
        <xdr:to>
          <xdr:col>32</xdr:col>
          <xdr:colOff>57150</xdr:colOff>
          <xdr:row>32</xdr:row>
          <xdr:rowOff>0</xdr:rowOff>
        </xdr:to>
        <xdr:sp macro="" textlink="">
          <xdr:nvSpPr>
            <xdr:cNvPr id="6137" name="Check Box 1017" descr="Harta" hidden="1">
              <a:extLst>
                <a:ext uri="{63B3BB69-23CF-44E3-9099-C40C66FF867C}">
                  <a14:compatExt spid="_x0000_s6137"/>
                </a:ext>
                <a:ext uri="{FF2B5EF4-FFF2-40B4-BE49-F238E27FC236}">
                  <a16:creationId xmlns:a16="http://schemas.microsoft.com/office/drawing/2014/main" id="{00000000-0008-0000-0600-0000F9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31</xdr:row>
          <xdr:rowOff>0</xdr:rowOff>
        </xdr:from>
        <xdr:to>
          <xdr:col>33</xdr:col>
          <xdr:colOff>104775</xdr:colOff>
          <xdr:row>32</xdr:row>
          <xdr:rowOff>0</xdr:rowOff>
        </xdr:to>
        <xdr:sp macro="" textlink="">
          <xdr:nvSpPr>
            <xdr:cNvPr id="6138" name="Check Box 1018" descr="Harta" hidden="1">
              <a:extLst>
                <a:ext uri="{63B3BB69-23CF-44E3-9099-C40C66FF867C}">
                  <a14:compatExt spid="_x0000_s6138"/>
                </a:ext>
                <a:ext uri="{FF2B5EF4-FFF2-40B4-BE49-F238E27FC236}">
                  <a16:creationId xmlns:a16="http://schemas.microsoft.com/office/drawing/2014/main" id="{00000000-0008-0000-0600-0000FA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31</xdr:row>
          <xdr:rowOff>0</xdr:rowOff>
        </xdr:from>
        <xdr:to>
          <xdr:col>34</xdr:col>
          <xdr:colOff>95250</xdr:colOff>
          <xdr:row>32</xdr:row>
          <xdr:rowOff>0</xdr:rowOff>
        </xdr:to>
        <xdr:sp macro="" textlink="">
          <xdr:nvSpPr>
            <xdr:cNvPr id="6139" name="Check Box 1019" descr="Harta" hidden="1">
              <a:extLst>
                <a:ext uri="{63B3BB69-23CF-44E3-9099-C40C66FF867C}">
                  <a14:compatExt spid="_x0000_s6139"/>
                </a:ext>
                <a:ext uri="{FF2B5EF4-FFF2-40B4-BE49-F238E27FC236}">
                  <a16:creationId xmlns:a16="http://schemas.microsoft.com/office/drawing/2014/main" id="{00000000-0008-0000-0600-0000FB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28575</xdr:colOff>
          <xdr:row>31</xdr:row>
          <xdr:rowOff>0</xdr:rowOff>
        </xdr:from>
        <xdr:to>
          <xdr:col>35</xdr:col>
          <xdr:colOff>95250</xdr:colOff>
          <xdr:row>32</xdr:row>
          <xdr:rowOff>0</xdr:rowOff>
        </xdr:to>
        <xdr:sp macro="" textlink="">
          <xdr:nvSpPr>
            <xdr:cNvPr id="6140" name="Check Box 1020" descr="Harta" hidden="1">
              <a:extLst>
                <a:ext uri="{63B3BB69-23CF-44E3-9099-C40C66FF867C}">
                  <a14:compatExt spid="_x0000_s6140"/>
                </a:ext>
                <a:ext uri="{FF2B5EF4-FFF2-40B4-BE49-F238E27FC236}">
                  <a16:creationId xmlns:a16="http://schemas.microsoft.com/office/drawing/2014/main" id="{00000000-0008-0000-0600-0000FC17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13</xdr:row>
          <xdr:rowOff>19050</xdr:rowOff>
        </xdr:from>
        <xdr:to>
          <xdr:col>33</xdr:col>
          <xdr:colOff>47625</xdr:colOff>
          <xdr:row>14</xdr:row>
          <xdr:rowOff>47625</xdr:rowOff>
        </xdr:to>
        <xdr:sp macro="" textlink="">
          <xdr:nvSpPr>
            <xdr:cNvPr id="49217" name="Group Box 1089" hidden="1">
              <a:extLst>
                <a:ext uri="{63B3BB69-23CF-44E3-9099-C40C66FF867C}">
                  <a14:compatExt spid="_x0000_s49217"/>
                </a:ext>
                <a:ext uri="{FF2B5EF4-FFF2-40B4-BE49-F238E27FC236}">
                  <a16:creationId xmlns:a16="http://schemas.microsoft.com/office/drawing/2014/main" id="{00000000-0008-0000-0600-00004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13</xdr:row>
          <xdr:rowOff>19050</xdr:rowOff>
        </xdr:from>
        <xdr:to>
          <xdr:col>30</xdr:col>
          <xdr:colOff>76200</xdr:colOff>
          <xdr:row>14</xdr:row>
          <xdr:rowOff>38100</xdr:rowOff>
        </xdr:to>
        <xdr:sp macro="" textlink="">
          <xdr:nvSpPr>
            <xdr:cNvPr id="49218" name="Option Button 1090" hidden="1">
              <a:extLst>
                <a:ext uri="{63B3BB69-23CF-44E3-9099-C40C66FF867C}">
                  <a14:compatExt spid="_x0000_s49218"/>
                </a:ext>
                <a:ext uri="{FF2B5EF4-FFF2-40B4-BE49-F238E27FC236}">
                  <a16:creationId xmlns:a16="http://schemas.microsoft.com/office/drawing/2014/main" id="{00000000-0008-0000-06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19050</xdr:rowOff>
        </xdr:from>
        <xdr:to>
          <xdr:col>31</xdr:col>
          <xdr:colOff>76200</xdr:colOff>
          <xdr:row>14</xdr:row>
          <xdr:rowOff>38100</xdr:rowOff>
        </xdr:to>
        <xdr:sp macro="" textlink="">
          <xdr:nvSpPr>
            <xdr:cNvPr id="49219" name="Option Button 1091" hidden="1">
              <a:extLst>
                <a:ext uri="{63B3BB69-23CF-44E3-9099-C40C66FF867C}">
                  <a14:compatExt spid="_x0000_s49219"/>
                </a:ext>
                <a:ext uri="{FF2B5EF4-FFF2-40B4-BE49-F238E27FC236}">
                  <a16:creationId xmlns:a16="http://schemas.microsoft.com/office/drawing/2014/main" id="{00000000-0008-0000-06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13</xdr:row>
          <xdr:rowOff>19050</xdr:rowOff>
        </xdr:from>
        <xdr:to>
          <xdr:col>32</xdr:col>
          <xdr:colOff>38100</xdr:colOff>
          <xdr:row>14</xdr:row>
          <xdr:rowOff>38100</xdr:rowOff>
        </xdr:to>
        <xdr:sp macro="" textlink="">
          <xdr:nvSpPr>
            <xdr:cNvPr id="49220" name="Option Button 1092" hidden="1">
              <a:extLst>
                <a:ext uri="{63B3BB69-23CF-44E3-9099-C40C66FF867C}">
                  <a14:compatExt spid="_x0000_s49220"/>
                </a:ext>
                <a:ext uri="{FF2B5EF4-FFF2-40B4-BE49-F238E27FC236}">
                  <a16:creationId xmlns:a16="http://schemas.microsoft.com/office/drawing/2014/main" id="{00000000-0008-0000-06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161925</xdr:rowOff>
        </xdr:from>
        <xdr:to>
          <xdr:col>33</xdr:col>
          <xdr:colOff>28575</xdr:colOff>
          <xdr:row>24</xdr:row>
          <xdr:rowOff>180975</xdr:rowOff>
        </xdr:to>
        <xdr:sp macro="" textlink="">
          <xdr:nvSpPr>
            <xdr:cNvPr id="49238" name="Group Box 1094" hidden="1">
              <a:extLst>
                <a:ext uri="{63B3BB69-23CF-44E3-9099-C40C66FF867C}">
                  <a14:compatExt spid="_x0000_s49238"/>
                </a:ext>
                <a:ext uri="{FF2B5EF4-FFF2-40B4-BE49-F238E27FC236}">
                  <a16:creationId xmlns:a16="http://schemas.microsoft.com/office/drawing/2014/main" id="{00000000-0008-0000-0600-000056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23</xdr:row>
          <xdr:rowOff>180975</xdr:rowOff>
        </xdr:from>
        <xdr:to>
          <xdr:col>30</xdr:col>
          <xdr:colOff>57150</xdr:colOff>
          <xdr:row>24</xdr:row>
          <xdr:rowOff>171450</xdr:rowOff>
        </xdr:to>
        <xdr:sp macro="" textlink="">
          <xdr:nvSpPr>
            <xdr:cNvPr id="49223" name="Option Button 1095" hidden="1">
              <a:extLst>
                <a:ext uri="{63B3BB69-23CF-44E3-9099-C40C66FF867C}">
                  <a14:compatExt spid="_x0000_s49223"/>
                </a:ext>
                <a:ext uri="{FF2B5EF4-FFF2-40B4-BE49-F238E27FC236}">
                  <a16:creationId xmlns:a16="http://schemas.microsoft.com/office/drawing/2014/main" id="{00000000-0008-0000-06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23</xdr:row>
          <xdr:rowOff>180975</xdr:rowOff>
        </xdr:from>
        <xdr:to>
          <xdr:col>31</xdr:col>
          <xdr:colOff>38100</xdr:colOff>
          <xdr:row>24</xdr:row>
          <xdr:rowOff>171450</xdr:rowOff>
        </xdr:to>
        <xdr:sp macro="" textlink="">
          <xdr:nvSpPr>
            <xdr:cNvPr id="49224" name="Option Button 1096" hidden="1">
              <a:extLst>
                <a:ext uri="{63B3BB69-23CF-44E3-9099-C40C66FF867C}">
                  <a14:compatExt spid="_x0000_s49224"/>
                </a:ext>
                <a:ext uri="{FF2B5EF4-FFF2-40B4-BE49-F238E27FC236}">
                  <a16:creationId xmlns:a16="http://schemas.microsoft.com/office/drawing/2014/main" id="{00000000-0008-0000-06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24</xdr:row>
          <xdr:rowOff>0</xdr:rowOff>
        </xdr:from>
        <xdr:to>
          <xdr:col>32</xdr:col>
          <xdr:colOff>9525</xdr:colOff>
          <xdr:row>24</xdr:row>
          <xdr:rowOff>171450</xdr:rowOff>
        </xdr:to>
        <xdr:sp macro="" textlink="">
          <xdr:nvSpPr>
            <xdr:cNvPr id="49225" name="Option Button 1097" hidden="1">
              <a:extLst>
                <a:ext uri="{63B3BB69-23CF-44E3-9099-C40C66FF867C}">
                  <a14:compatExt spid="_x0000_s49225"/>
                </a:ext>
                <a:ext uri="{FF2B5EF4-FFF2-40B4-BE49-F238E27FC236}">
                  <a16:creationId xmlns:a16="http://schemas.microsoft.com/office/drawing/2014/main" id="{00000000-0008-0000-0600-00004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35</xdr:row>
          <xdr:rowOff>0</xdr:rowOff>
        </xdr:from>
        <xdr:to>
          <xdr:col>33</xdr:col>
          <xdr:colOff>95250</xdr:colOff>
          <xdr:row>36</xdr:row>
          <xdr:rowOff>47625</xdr:rowOff>
        </xdr:to>
        <xdr:sp macro="" textlink="">
          <xdr:nvSpPr>
            <xdr:cNvPr id="49227" name="Group Box 1099" hidden="1">
              <a:extLst>
                <a:ext uri="{63B3BB69-23CF-44E3-9099-C40C66FF867C}">
                  <a14:compatExt spid="_x0000_s49227"/>
                </a:ext>
                <a:ext uri="{FF2B5EF4-FFF2-40B4-BE49-F238E27FC236}">
                  <a16:creationId xmlns:a16="http://schemas.microsoft.com/office/drawing/2014/main" id="{00000000-0008-0000-0600-00004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35</xdr:row>
          <xdr:rowOff>9525</xdr:rowOff>
        </xdr:from>
        <xdr:to>
          <xdr:col>30</xdr:col>
          <xdr:colOff>85725</xdr:colOff>
          <xdr:row>36</xdr:row>
          <xdr:rowOff>28575</xdr:rowOff>
        </xdr:to>
        <xdr:sp macro="" textlink="">
          <xdr:nvSpPr>
            <xdr:cNvPr id="49228" name="Option Button 1100" hidden="1">
              <a:extLst>
                <a:ext uri="{63B3BB69-23CF-44E3-9099-C40C66FF867C}">
                  <a14:compatExt spid="_x0000_s49228"/>
                </a:ext>
                <a:ext uri="{FF2B5EF4-FFF2-40B4-BE49-F238E27FC236}">
                  <a16:creationId xmlns:a16="http://schemas.microsoft.com/office/drawing/2014/main" id="{00000000-0008-0000-0600-00004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35</xdr:row>
          <xdr:rowOff>9525</xdr:rowOff>
        </xdr:from>
        <xdr:to>
          <xdr:col>31</xdr:col>
          <xdr:colOff>76200</xdr:colOff>
          <xdr:row>36</xdr:row>
          <xdr:rowOff>28575</xdr:rowOff>
        </xdr:to>
        <xdr:sp macro="" textlink="">
          <xdr:nvSpPr>
            <xdr:cNvPr id="49229" name="Option Button 1101" hidden="1">
              <a:extLst>
                <a:ext uri="{63B3BB69-23CF-44E3-9099-C40C66FF867C}">
                  <a14:compatExt spid="_x0000_s49229"/>
                </a:ext>
                <a:ext uri="{FF2B5EF4-FFF2-40B4-BE49-F238E27FC236}">
                  <a16:creationId xmlns:a16="http://schemas.microsoft.com/office/drawing/2014/main" id="{00000000-0008-0000-0600-00004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35</xdr:row>
          <xdr:rowOff>9525</xdr:rowOff>
        </xdr:from>
        <xdr:to>
          <xdr:col>32</xdr:col>
          <xdr:colOff>28575</xdr:colOff>
          <xdr:row>36</xdr:row>
          <xdr:rowOff>28575</xdr:rowOff>
        </xdr:to>
        <xdr:sp macro="" textlink="">
          <xdr:nvSpPr>
            <xdr:cNvPr id="49230" name="Option Button 1102" hidden="1">
              <a:extLst>
                <a:ext uri="{63B3BB69-23CF-44E3-9099-C40C66FF867C}">
                  <a14:compatExt spid="_x0000_s49230"/>
                </a:ext>
                <a:ext uri="{FF2B5EF4-FFF2-40B4-BE49-F238E27FC236}">
                  <a16:creationId xmlns:a16="http://schemas.microsoft.com/office/drawing/2014/main" id="{00000000-0008-0000-0600-00004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13</xdr:row>
          <xdr:rowOff>19050</xdr:rowOff>
        </xdr:from>
        <xdr:to>
          <xdr:col>33</xdr:col>
          <xdr:colOff>28575</xdr:colOff>
          <xdr:row>14</xdr:row>
          <xdr:rowOff>38100</xdr:rowOff>
        </xdr:to>
        <xdr:sp macro="" textlink="">
          <xdr:nvSpPr>
            <xdr:cNvPr id="49235" name="Option Button 1107" hidden="1">
              <a:extLst>
                <a:ext uri="{63B3BB69-23CF-44E3-9099-C40C66FF867C}">
                  <a14:compatExt spid="_x0000_s49235"/>
                </a:ext>
                <a:ext uri="{FF2B5EF4-FFF2-40B4-BE49-F238E27FC236}">
                  <a16:creationId xmlns:a16="http://schemas.microsoft.com/office/drawing/2014/main" id="{00000000-0008-0000-0600-00005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23</xdr:row>
          <xdr:rowOff>180975</xdr:rowOff>
        </xdr:from>
        <xdr:to>
          <xdr:col>33</xdr:col>
          <xdr:colOff>19050</xdr:colOff>
          <xdr:row>24</xdr:row>
          <xdr:rowOff>171450</xdr:rowOff>
        </xdr:to>
        <xdr:sp macro="" textlink="">
          <xdr:nvSpPr>
            <xdr:cNvPr id="49236" name="Option Button 1108" hidden="1">
              <a:extLst>
                <a:ext uri="{63B3BB69-23CF-44E3-9099-C40C66FF867C}">
                  <a14:compatExt spid="_x0000_s49236"/>
                </a:ext>
                <a:ext uri="{FF2B5EF4-FFF2-40B4-BE49-F238E27FC236}">
                  <a16:creationId xmlns:a16="http://schemas.microsoft.com/office/drawing/2014/main" id="{00000000-0008-0000-0600-00005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35</xdr:row>
          <xdr:rowOff>9525</xdr:rowOff>
        </xdr:from>
        <xdr:to>
          <xdr:col>33</xdr:col>
          <xdr:colOff>57150</xdr:colOff>
          <xdr:row>36</xdr:row>
          <xdr:rowOff>28575</xdr:rowOff>
        </xdr:to>
        <xdr:sp macro="" textlink="">
          <xdr:nvSpPr>
            <xdr:cNvPr id="49237" name="Option Button 1109" hidden="1">
              <a:extLst>
                <a:ext uri="{63B3BB69-23CF-44E3-9099-C40C66FF867C}">
                  <a14:compatExt spid="_x0000_s49237"/>
                </a:ext>
                <a:ext uri="{FF2B5EF4-FFF2-40B4-BE49-F238E27FC236}">
                  <a16:creationId xmlns:a16="http://schemas.microsoft.com/office/drawing/2014/main" id="{00000000-0008-0000-0600-00005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161925</xdr:rowOff>
        </xdr:from>
        <xdr:to>
          <xdr:col>33</xdr:col>
          <xdr:colOff>28575</xdr:colOff>
          <xdr:row>24</xdr:row>
          <xdr:rowOff>180975</xdr:rowOff>
        </xdr:to>
        <xdr:sp macro="" textlink="">
          <xdr:nvSpPr>
            <xdr:cNvPr id="49222" name="Group Box 1094" hidden="1">
              <a:extLst>
                <a:ext uri="{63B3BB69-23CF-44E3-9099-C40C66FF867C}">
                  <a14:compatExt spid="_x0000_s49222"/>
                </a:ext>
                <a:ext uri="{FF2B5EF4-FFF2-40B4-BE49-F238E27FC236}">
                  <a16:creationId xmlns:a16="http://schemas.microsoft.com/office/drawing/2014/main" id="{00000000-0008-0000-0600-00004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28575</xdr:colOff>
          <xdr:row>37</xdr:row>
          <xdr:rowOff>28575</xdr:rowOff>
        </xdr:from>
        <xdr:to>
          <xdr:col>27</xdr:col>
          <xdr:colOff>152400</xdr:colOff>
          <xdr:row>38</xdr:row>
          <xdr:rowOff>9525</xdr:rowOff>
        </xdr:to>
        <xdr:sp macro="" textlink="">
          <xdr:nvSpPr>
            <xdr:cNvPr id="25975" name="Check Box 375" descr="Harta" hidden="1">
              <a:extLst>
                <a:ext uri="{63B3BB69-23CF-44E3-9099-C40C66FF867C}">
                  <a14:compatExt spid="_x0000_s25975"/>
                </a:ext>
                <a:ext uri="{FF2B5EF4-FFF2-40B4-BE49-F238E27FC236}">
                  <a16:creationId xmlns:a16="http://schemas.microsoft.com/office/drawing/2014/main" id="{00000000-0008-0000-0700-000077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37</xdr:row>
          <xdr:rowOff>28575</xdr:rowOff>
        </xdr:from>
        <xdr:to>
          <xdr:col>28</xdr:col>
          <xdr:colOff>142875</xdr:colOff>
          <xdr:row>38</xdr:row>
          <xdr:rowOff>9525</xdr:rowOff>
        </xdr:to>
        <xdr:sp macro="" textlink="">
          <xdr:nvSpPr>
            <xdr:cNvPr id="25982" name="Check Box 382" descr="Harta" hidden="1">
              <a:extLst>
                <a:ext uri="{63B3BB69-23CF-44E3-9099-C40C66FF867C}">
                  <a14:compatExt spid="_x0000_s25982"/>
                </a:ext>
                <a:ext uri="{FF2B5EF4-FFF2-40B4-BE49-F238E27FC236}">
                  <a16:creationId xmlns:a16="http://schemas.microsoft.com/office/drawing/2014/main" id="{00000000-0008-0000-0700-00007E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37</xdr:row>
          <xdr:rowOff>28575</xdr:rowOff>
        </xdr:from>
        <xdr:to>
          <xdr:col>29</xdr:col>
          <xdr:colOff>152400</xdr:colOff>
          <xdr:row>38</xdr:row>
          <xdr:rowOff>9525</xdr:rowOff>
        </xdr:to>
        <xdr:sp macro="" textlink="">
          <xdr:nvSpPr>
            <xdr:cNvPr id="25983" name="Check Box 383" descr="Harta" hidden="1">
              <a:extLst>
                <a:ext uri="{63B3BB69-23CF-44E3-9099-C40C66FF867C}">
                  <a14:compatExt spid="_x0000_s25983"/>
                </a:ext>
                <a:ext uri="{FF2B5EF4-FFF2-40B4-BE49-F238E27FC236}">
                  <a16:creationId xmlns:a16="http://schemas.microsoft.com/office/drawing/2014/main" id="{00000000-0008-0000-0700-00007F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37</xdr:row>
          <xdr:rowOff>28575</xdr:rowOff>
        </xdr:from>
        <xdr:to>
          <xdr:col>30</xdr:col>
          <xdr:colOff>152400</xdr:colOff>
          <xdr:row>38</xdr:row>
          <xdr:rowOff>9525</xdr:rowOff>
        </xdr:to>
        <xdr:sp macro="" textlink="">
          <xdr:nvSpPr>
            <xdr:cNvPr id="25984" name="Check Box 384" descr="Harta" hidden="1">
              <a:extLst>
                <a:ext uri="{63B3BB69-23CF-44E3-9099-C40C66FF867C}">
                  <a14:compatExt spid="_x0000_s25984"/>
                </a:ext>
                <a:ext uri="{FF2B5EF4-FFF2-40B4-BE49-F238E27FC236}">
                  <a16:creationId xmlns:a16="http://schemas.microsoft.com/office/drawing/2014/main" id="{00000000-0008-0000-0700-000080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37</xdr:row>
          <xdr:rowOff>28575</xdr:rowOff>
        </xdr:from>
        <xdr:to>
          <xdr:col>31</xdr:col>
          <xdr:colOff>142875</xdr:colOff>
          <xdr:row>38</xdr:row>
          <xdr:rowOff>9525</xdr:rowOff>
        </xdr:to>
        <xdr:sp macro="" textlink="">
          <xdr:nvSpPr>
            <xdr:cNvPr id="25985" name="Check Box 385" descr="Harta" hidden="1">
              <a:extLst>
                <a:ext uri="{63B3BB69-23CF-44E3-9099-C40C66FF867C}">
                  <a14:compatExt spid="_x0000_s25985"/>
                </a:ext>
                <a:ext uri="{FF2B5EF4-FFF2-40B4-BE49-F238E27FC236}">
                  <a16:creationId xmlns:a16="http://schemas.microsoft.com/office/drawing/2014/main" id="{00000000-0008-0000-0700-000081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37</xdr:row>
          <xdr:rowOff>28575</xdr:rowOff>
        </xdr:from>
        <xdr:to>
          <xdr:col>32</xdr:col>
          <xdr:colOff>142875</xdr:colOff>
          <xdr:row>38</xdr:row>
          <xdr:rowOff>9525</xdr:rowOff>
        </xdr:to>
        <xdr:sp macro="" textlink="">
          <xdr:nvSpPr>
            <xdr:cNvPr id="25986" name="Check Box 386" descr="Harta" hidden="1">
              <a:extLst>
                <a:ext uri="{63B3BB69-23CF-44E3-9099-C40C66FF867C}">
                  <a14:compatExt spid="_x0000_s25986"/>
                </a:ext>
                <a:ext uri="{FF2B5EF4-FFF2-40B4-BE49-F238E27FC236}">
                  <a16:creationId xmlns:a16="http://schemas.microsoft.com/office/drawing/2014/main" id="{00000000-0008-0000-0700-000082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27</xdr:row>
          <xdr:rowOff>28575</xdr:rowOff>
        </xdr:from>
        <xdr:to>
          <xdr:col>27</xdr:col>
          <xdr:colOff>152400</xdr:colOff>
          <xdr:row>28</xdr:row>
          <xdr:rowOff>9525</xdr:rowOff>
        </xdr:to>
        <xdr:sp macro="" textlink="">
          <xdr:nvSpPr>
            <xdr:cNvPr id="25993" name="Check Box 393" descr="Harta" hidden="1">
              <a:extLst>
                <a:ext uri="{63B3BB69-23CF-44E3-9099-C40C66FF867C}">
                  <a14:compatExt spid="_x0000_s25993"/>
                </a:ext>
                <a:ext uri="{FF2B5EF4-FFF2-40B4-BE49-F238E27FC236}">
                  <a16:creationId xmlns:a16="http://schemas.microsoft.com/office/drawing/2014/main" id="{00000000-0008-0000-0700-000089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27</xdr:row>
          <xdr:rowOff>28575</xdr:rowOff>
        </xdr:from>
        <xdr:to>
          <xdr:col>28</xdr:col>
          <xdr:colOff>142875</xdr:colOff>
          <xdr:row>28</xdr:row>
          <xdr:rowOff>9525</xdr:rowOff>
        </xdr:to>
        <xdr:sp macro="" textlink="">
          <xdr:nvSpPr>
            <xdr:cNvPr id="25994" name="Check Box 394" descr="Harta" hidden="1">
              <a:extLst>
                <a:ext uri="{63B3BB69-23CF-44E3-9099-C40C66FF867C}">
                  <a14:compatExt spid="_x0000_s25994"/>
                </a:ext>
                <a:ext uri="{FF2B5EF4-FFF2-40B4-BE49-F238E27FC236}">
                  <a16:creationId xmlns:a16="http://schemas.microsoft.com/office/drawing/2014/main" id="{00000000-0008-0000-0700-00008A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27</xdr:row>
          <xdr:rowOff>28575</xdr:rowOff>
        </xdr:from>
        <xdr:to>
          <xdr:col>29</xdr:col>
          <xdr:colOff>152400</xdr:colOff>
          <xdr:row>28</xdr:row>
          <xdr:rowOff>9525</xdr:rowOff>
        </xdr:to>
        <xdr:sp macro="" textlink="">
          <xdr:nvSpPr>
            <xdr:cNvPr id="25995" name="Check Box 395" descr="Harta" hidden="1">
              <a:extLst>
                <a:ext uri="{63B3BB69-23CF-44E3-9099-C40C66FF867C}">
                  <a14:compatExt spid="_x0000_s25995"/>
                </a:ext>
                <a:ext uri="{FF2B5EF4-FFF2-40B4-BE49-F238E27FC236}">
                  <a16:creationId xmlns:a16="http://schemas.microsoft.com/office/drawing/2014/main" id="{00000000-0008-0000-0700-00008B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27</xdr:row>
          <xdr:rowOff>28575</xdr:rowOff>
        </xdr:from>
        <xdr:to>
          <xdr:col>30</xdr:col>
          <xdr:colOff>152400</xdr:colOff>
          <xdr:row>28</xdr:row>
          <xdr:rowOff>9525</xdr:rowOff>
        </xdr:to>
        <xdr:sp macro="" textlink="">
          <xdr:nvSpPr>
            <xdr:cNvPr id="25996" name="Check Box 396" descr="Harta" hidden="1">
              <a:extLst>
                <a:ext uri="{63B3BB69-23CF-44E3-9099-C40C66FF867C}">
                  <a14:compatExt spid="_x0000_s25996"/>
                </a:ext>
                <a:ext uri="{FF2B5EF4-FFF2-40B4-BE49-F238E27FC236}">
                  <a16:creationId xmlns:a16="http://schemas.microsoft.com/office/drawing/2014/main" id="{00000000-0008-0000-0700-00008C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27</xdr:row>
          <xdr:rowOff>28575</xdr:rowOff>
        </xdr:from>
        <xdr:to>
          <xdr:col>31</xdr:col>
          <xdr:colOff>142875</xdr:colOff>
          <xdr:row>28</xdr:row>
          <xdr:rowOff>9525</xdr:rowOff>
        </xdr:to>
        <xdr:sp macro="" textlink="">
          <xdr:nvSpPr>
            <xdr:cNvPr id="25997" name="Check Box 397" descr="Harta" hidden="1">
              <a:extLst>
                <a:ext uri="{63B3BB69-23CF-44E3-9099-C40C66FF867C}">
                  <a14:compatExt spid="_x0000_s25997"/>
                </a:ext>
                <a:ext uri="{FF2B5EF4-FFF2-40B4-BE49-F238E27FC236}">
                  <a16:creationId xmlns:a16="http://schemas.microsoft.com/office/drawing/2014/main" id="{00000000-0008-0000-0700-00008D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27</xdr:row>
          <xdr:rowOff>28575</xdr:rowOff>
        </xdr:from>
        <xdr:to>
          <xdr:col>32</xdr:col>
          <xdr:colOff>142875</xdr:colOff>
          <xdr:row>28</xdr:row>
          <xdr:rowOff>9525</xdr:rowOff>
        </xdr:to>
        <xdr:sp macro="" textlink="">
          <xdr:nvSpPr>
            <xdr:cNvPr id="25998" name="Check Box 398" descr="Harta" hidden="1">
              <a:extLst>
                <a:ext uri="{63B3BB69-23CF-44E3-9099-C40C66FF867C}">
                  <a14:compatExt spid="_x0000_s25998"/>
                </a:ext>
                <a:ext uri="{FF2B5EF4-FFF2-40B4-BE49-F238E27FC236}">
                  <a16:creationId xmlns:a16="http://schemas.microsoft.com/office/drawing/2014/main" id="{00000000-0008-0000-0700-00008E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18</xdr:row>
          <xdr:rowOff>28575</xdr:rowOff>
        </xdr:from>
        <xdr:to>
          <xdr:col>27</xdr:col>
          <xdr:colOff>152400</xdr:colOff>
          <xdr:row>19</xdr:row>
          <xdr:rowOff>9525</xdr:rowOff>
        </xdr:to>
        <xdr:sp macro="" textlink="">
          <xdr:nvSpPr>
            <xdr:cNvPr id="25999" name="Check Box 399" descr="Harta" hidden="1">
              <a:extLst>
                <a:ext uri="{63B3BB69-23CF-44E3-9099-C40C66FF867C}">
                  <a14:compatExt spid="_x0000_s25999"/>
                </a:ext>
                <a:ext uri="{FF2B5EF4-FFF2-40B4-BE49-F238E27FC236}">
                  <a16:creationId xmlns:a16="http://schemas.microsoft.com/office/drawing/2014/main" id="{00000000-0008-0000-0700-00008F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18</xdr:row>
          <xdr:rowOff>28575</xdr:rowOff>
        </xdr:from>
        <xdr:to>
          <xdr:col>28</xdr:col>
          <xdr:colOff>142875</xdr:colOff>
          <xdr:row>19</xdr:row>
          <xdr:rowOff>9525</xdr:rowOff>
        </xdr:to>
        <xdr:sp macro="" textlink="">
          <xdr:nvSpPr>
            <xdr:cNvPr id="26000" name="Check Box 400" descr="Harta" hidden="1">
              <a:extLst>
                <a:ext uri="{63B3BB69-23CF-44E3-9099-C40C66FF867C}">
                  <a14:compatExt spid="_x0000_s26000"/>
                </a:ext>
                <a:ext uri="{FF2B5EF4-FFF2-40B4-BE49-F238E27FC236}">
                  <a16:creationId xmlns:a16="http://schemas.microsoft.com/office/drawing/2014/main" id="{00000000-0008-0000-0700-000090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xdr:row>
          <xdr:rowOff>28575</xdr:rowOff>
        </xdr:from>
        <xdr:to>
          <xdr:col>29</xdr:col>
          <xdr:colOff>152400</xdr:colOff>
          <xdr:row>19</xdr:row>
          <xdr:rowOff>9525</xdr:rowOff>
        </xdr:to>
        <xdr:sp macro="" textlink="">
          <xdr:nvSpPr>
            <xdr:cNvPr id="26001" name="Check Box 401" descr="Harta" hidden="1">
              <a:extLst>
                <a:ext uri="{63B3BB69-23CF-44E3-9099-C40C66FF867C}">
                  <a14:compatExt spid="_x0000_s26001"/>
                </a:ext>
                <a:ext uri="{FF2B5EF4-FFF2-40B4-BE49-F238E27FC236}">
                  <a16:creationId xmlns:a16="http://schemas.microsoft.com/office/drawing/2014/main" id="{00000000-0008-0000-0700-000091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18</xdr:row>
          <xdr:rowOff>28575</xdr:rowOff>
        </xdr:from>
        <xdr:to>
          <xdr:col>30</xdr:col>
          <xdr:colOff>152400</xdr:colOff>
          <xdr:row>19</xdr:row>
          <xdr:rowOff>9525</xdr:rowOff>
        </xdr:to>
        <xdr:sp macro="" textlink="">
          <xdr:nvSpPr>
            <xdr:cNvPr id="26002" name="Check Box 402" descr="Harta" hidden="1">
              <a:extLst>
                <a:ext uri="{63B3BB69-23CF-44E3-9099-C40C66FF867C}">
                  <a14:compatExt spid="_x0000_s26002"/>
                </a:ext>
                <a:ext uri="{FF2B5EF4-FFF2-40B4-BE49-F238E27FC236}">
                  <a16:creationId xmlns:a16="http://schemas.microsoft.com/office/drawing/2014/main" id="{00000000-0008-0000-0700-000092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18</xdr:row>
          <xdr:rowOff>28575</xdr:rowOff>
        </xdr:from>
        <xdr:to>
          <xdr:col>31</xdr:col>
          <xdr:colOff>142875</xdr:colOff>
          <xdr:row>19</xdr:row>
          <xdr:rowOff>9525</xdr:rowOff>
        </xdr:to>
        <xdr:sp macro="" textlink="">
          <xdr:nvSpPr>
            <xdr:cNvPr id="26003" name="Check Box 403" descr="Harta" hidden="1">
              <a:extLst>
                <a:ext uri="{63B3BB69-23CF-44E3-9099-C40C66FF867C}">
                  <a14:compatExt spid="_x0000_s26003"/>
                </a:ext>
                <a:ext uri="{FF2B5EF4-FFF2-40B4-BE49-F238E27FC236}">
                  <a16:creationId xmlns:a16="http://schemas.microsoft.com/office/drawing/2014/main" id="{00000000-0008-0000-0700-000093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18</xdr:row>
          <xdr:rowOff>28575</xdr:rowOff>
        </xdr:from>
        <xdr:to>
          <xdr:col>32</xdr:col>
          <xdr:colOff>142875</xdr:colOff>
          <xdr:row>19</xdr:row>
          <xdr:rowOff>9525</xdr:rowOff>
        </xdr:to>
        <xdr:sp macro="" textlink="">
          <xdr:nvSpPr>
            <xdr:cNvPr id="26004" name="Check Box 404" descr="Harta" hidden="1">
              <a:extLst>
                <a:ext uri="{63B3BB69-23CF-44E3-9099-C40C66FF867C}">
                  <a14:compatExt spid="_x0000_s26004"/>
                </a:ext>
                <a:ext uri="{FF2B5EF4-FFF2-40B4-BE49-F238E27FC236}">
                  <a16:creationId xmlns:a16="http://schemas.microsoft.com/office/drawing/2014/main" id="{00000000-0008-0000-0700-000094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28575</xdr:rowOff>
        </xdr:from>
        <xdr:to>
          <xdr:col>27</xdr:col>
          <xdr:colOff>152400</xdr:colOff>
          <xdr:row>10</xdr:row>
          <xdr:rowOff>9525</xdr:rowOff>
        </xdr:to>
        <xdr:sp macro="" textlink="">
          <xdr:nvSpPr>
            <xdr:cNvPr id="26005" name="Check Box 405" descr="Harta" hidden="1">
              <a:extLst>
                <a:ext uri="{63B3BB69-23CF-44E3-9099-C40C66FF867C}">
                  <a14:compatExt spid="_x0000_s26005"/>
                </a:ext>
                <a:ext uri="{FF2B5EF4-FFF2-40B4-BE49-F238E27FC236}">
                  <a16:creationId xmlns:a16="http://schemas.microsoft.com/office/drawing/2014/main" id="{00000000-0008-0000-0700-000095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9</xdr:row>
          <xdr:rowOff>28575</xdr:rowOff>
        </xdr:from>
        <xdr:to>
          <xdr:col>28</xdr:col>
          <xdr:colOff>142875</xdr:colOff>
          <xdr:row>10</xdr:row>
          <xdr:rowOff>9525</xdr:rowOff>
        </xdr:to>
        <xdr:sp macro="" textlink="">
          <xdr:nvSpPr>
            <xdr:cNvPr id="26006" name="Check Box 406" descr="Harta" hidden="1">
              <a:extLst>
                <a:ext uri="{63B3BB69-23CF-44E3-9099-C40C66FF867C}">
                  <a14:compatExt spid="_x0000_s26006"/>
                </a:ext>
                <a:ext uri="{FF2B5EF4-FFF2-40B4-BE49-F238E27FC236}">
                  <a16:creationId xmlns:a16="http://schemas.microsoft.com/office/drawing/2014/main" id="{00000000-0008-0000-0700-000096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9</xdr:row>
          <xdr:rowOff>28575</xdr:rowOff>
        </xdr:from>
        <xdr:to>
          <xdr:col>29</xdr:col>
          <xdr:colOff>152400</xdr:colOff>
          <xdr:row>10</xdr:row>
          <xdr:rowOff>9525</xdr:rowOff>
        </xdr:to>
        <xdr:sp macro="" textlink="">
          <xdr:nvSpPr>
            <xdr:cNvPr id="26007" name="Check Box 407" descr="Harta" hidden="1">
              <a:extLst>
                <a:ext uri="{63B3BB69-23CF-44E3-9099-C40C66FF867C}">
                  <a14:compatExt spid="_x0000_s26007"/>
                </a:ext>
                <a:ext uri="{FF2B5EF4-FFF2-40B4-BE49-F238E27FC236}">
                  <a16:creationId xmlns:a16="http://schemas.microsoft.com/office/drawing/2014/main" id="{00000000-0008-0000-0700-000097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9</xdr:row>
          <xdr:rowOff>28575</xdr:rowOff>
        </xdr:from>
        <xdr:to>
          <xdr:col>30</xdr:col>
          <xdr:colOff>152400</xdr:colOff>
          <xdr:row>10</xdr:row>
          <xdr:rowOff>9525</xdr:rowOff>
        </xdr:to>
        <xdr:sp macro="" textlink="">
          <xdr:nvSpPr>
            <xdr:cNvPr id="26008" name="Check Box 408" descr="Harta" hidden="1">
              <a:extLst>
                <a:ext uri="{63B3BB69-23CF-44E3-9099-C40C66FF867C}">
                  <a14:compatExt spid="_x0000_s26008"/>
                </a:ext>
                <a:ext uri="{FF2B5EF4-FFF2-40B4-BE49-F238E27FC236}">
                  <a16:creationId xmlns:a16="http://schemas.microsoft.com/office/drawing/2014/main" id="{00000000-0008-0000-0700-000098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9</xdr:row>
          <xdr:rowOff>28575</xdr:rowOff>
        </xdr:from>
        <xdr:to>
          <xdr:col>31</xdr:col>
          <xdr:colOff>142875</xdr:colOff>
          <xdr:row>10</xdr:row>
          <xdr:rowOff>9525</xdr:rowOff>
        </xdr:to>
        <xdr:sp macro="" textlink="">
          <xdr:nvSpPr>
            <xdr:cNvPr id="26009" name="Check Box 409" descr="Harta" hidden="1">
              <a:extLst>
                <a:ext uri="{63B3BB69-23CF-44E3-9099-C40C66FF867C}">
                  <a14:compatExt spid="_x0000_s26009"/>
                </a:ext>
                <a:ext uri="{FF2B5EF4-FFF2-40B4-BE49-F238E27FC236}">
                  <a16:creationId xmlns:a16="http://schemas.microsoft.com/office/drawing/2014/main" id="{00000000-0008-0000-0700-000099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9</xdr:row>
          <xdr:rowOff>28575</xdr:rowOff>
        </xdr:from>
        <xdr:to>
          <xdr:col>32</xdr:col>
          <xdr:colOff>142875</xdr:colOff>
          <xdr:row>10</xdr:row>
          <xdr:rowOff>9525</xdr:rowOff>
        </xdr:to>
        <xdr:sp macro="" textlink="">
          <xdr:nvSpPr>
            <xdr:cNvPr id="26010" name="Check Box 410" descr="Harta" hidden="1">
              <a:extLst>
                <a:ext uri="{63B3BB69-23CF-44E3-9099-C40C66FF867C}">
                  <a14:compatExt spid="_x0000_s26010"/>
                </a:ext>
                <a:ext uri="{FF2B5EF4-FFF2-40B4-BE49-F238E27FC236}">
                  <a16:creationId xmlns:a16="http://schemas.microsoft.com/office/drawing/2014/main" id="{00000000-0008-0000-0700-00009A6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95250</xdr:colOff>
          <xdr:row>8</xdr:row>
          <xdr:rowOff>28575</xdr:rowOff>
        </xdr:from>
        <xdr:to>
          <xdr:col>28</xdr:col>
          <xdr:colOff>85725</xdr:colOff>
          <xdr:row>10</xdr:row>
          <xdr:rowOff>57150</xdr:rowOff>
        </xdr:to>
        <xdr:sp macro="" textlink="">
          <xdr:nvSpPr>
            <xdr:cNvPr id="34296" name="Check Box 1528" descr="Harta" hidden="1">
              <a:extLst>
                <a:ext uri="{63B3BB69-23CF-44E3-9099-C40C66FF867C}">
                  <a14:compatExt spid="_x0000_s34296"/>
                </a:ext>
                <a:ext uri="{FF2B5EF4-FFF2-40B4-BE49-F238E27FC236}">
                  <a16:creationId xmlns:a16="http://schemas.microsoft.com/office/drawing/2014/main" id="{00000000-0008-0000-0800-0000F885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8</xdr:row>
          <xdr:rowOff>28575</xdr:rowOff>
        </xdr:from>
        <xdr:to>
          <xdr:col>29</xdr:col>
          <xdr:colOff>76200</xdr:colOff>
          <xdr:row>10</xdr:row>
          <xdr:rowOff>57150</xdr:rowOff>
        </xdr:to>
        <xdr:sp macro="" textlink="">
          <xdr:nvSpPr>
            <xdr:cNvPr id="34321" name="Check Box 1553" descr="Harta" hidden="1">
              <a:extLst>
                <a:ext uri="{63B3BB69-23CF-44E3-9099-C40C66FF867C}">
                  <a14:compatExt spid="_x0000_s34321"/>
                </a:ext>
                <a:ext uri="{FF2B5EF4-FFF2-40B4-BE49-F238E27FC236}">
                  <a16:creationId xmlns:a16="http://schemas.microsoft.com/office/drawing/2014/main" id="{00000000-0008-0000-0800-000011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85725</xdr:colOff>
          <xdr:row>8</xdr:row>
          <xdr:rowOff>28575</xdr:rowOff>
        </xdr:from>
        <xdr:to>
          <xdr:col>30</xdr:col>
          <xdr:colOff>57150</xdr:colOff>
          <xdr:row>10</xdr:row>
          <xdr:rowOff>57150</xdr:rowOff>
        </xdr:to>
        <xdr:sp macro="" textlink="">
          <xdr:nvSpPr>
            <xdr:cNvPr id="34322" name="Check Box 1554" descr="Harta" hidden="1">
              <a:extLst>
                <a:ext uri="{63B3BB69-23CF-44E3-9099-C40C66FF867C}">
                  <a14:compatExt spid="_x0000_s34322"/>
                </a:ext>
                <a:ext uri="{FF2B5EF4-FFF2-40B4-BE49-F238E27FC236}">
                  <a16:creationId xmlns:a16="http://schemas.microsoft.com/office/drawing/2014/main" id="{00000000-0008-0000-0800-000012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76200</xdr:colOff>
          <xdr:row>8</xdr:row>
          <xdr:rowOff>28575</xdr:rowOff>
        </xdr:from>
        <xdr:to>
          <xdr:col>31</xdr:col>
          <xdr:colOff>57150</xdr:colOff>
          <xdr:row>10</xdr:row>
          <xdr:rowOff>57150</xdr:rowOff>
        </xdr:to>
        <xdr:sp macro="" textlink="">
          <xdr:nvSpPr>
            <xdr:cNvPr id="34323" name="Check Box 1555" descr="Harta" hidden="1">
              <a:extLst>
                <a:ext uri="{63B3BB69-23CF-44E3-9099-C40C66FF867C}">
                  <a14:compatExt spid="_x0000_s34323"/>
                </a:ext>
                <a:ext uri="{FF2B5EF4-FFF2-40B4-BE49-F238E27FC236}">
                  <a16:creationId xmlns:a16="http://schemas.microsoft.com/office/drawing/2014/main" id="{00000000-0008-0000-0800-000013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85725</xdr:colOff>
          <xdr:row>8</xdr:row>
          <xdr:rowOff>28575</xdr:rowOff>
        </xdr:from>
        <xdr:to>
          <xdr:col>32</xdr:col>
          <xdr:colOff>66675</xdr:colOff>
          <xdr:row>10</xdr:row>
          <xdr:rowOff>57150</xdr:rowOff>
        </xdr:to>
        <xdr:sp macro="" textlink="">
          <xdr:nvSpPr>
            <xdr:cNvPr id="34324" name="Check Box 1556" descr="Harta" hidden="1">
              <a:extLst>
                <a:ext uri="{63B3BB69-23CF-44E3-9099-C40C66FF867C}">
                  <a14:compatExt spid="_x0000_s34324"/>
                </a:ext>
                <a:ext uri="{FF2B5EF4-FFF2-40B4-BE49-F238E27FC236}">
                  <a16:creationId xmlns:a16="http://schemas.microsoft.com/office/drawing/2014/main" id="{00000000-0008-0000-0800-000014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8</xdr:row>
          <xdr:rowOff>28575</xdr:rowOff>
        </xdr:from>
        <xdr:to>
          <xdr:col>33</xdr:col>
          <xdr:colOff>47625</xdr:colOff>
          <xdr:row>10</xdr:row>
          <xdr:rowOff>57150</xdr:rowOff>
        </xdr:to>
        <xdr:sp macro="" textlink="">
          <xdr:nvSpPr>
            <xdr:cNvPr id="34325" name="Check Box 1557" descr="Harta" hidden="1">
              <a:extLst>
                <a:ext uri="{63B3BB69-23CF-44E3-9099-C40C66FF867C}">
                  <a14:compatExt spid="_x0000_s34325"/>
                </a:ext>
                <a:ext uri="{FF2B5EF4-FFF2-40B4-BE49-F238E27FC236}">
                  <a16:creationId xmlns:a16="http://schemas.microsoft.com/office/drawing/2014/main" id="{00000000-0008-0000-0800-000015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95250</xdr:colOff>
          <xdr:row>17</xdr:row>
          <xdr:rowOff>19050</xdr:rowOff>
        </xdr:from>
        <xdr:to>
          <xdr:col>28</xdr:col>
          <xdr:colOff>85725</xdr:colOff>
          <xdr:row>19</xdr:row>
          <xdr:rowOff>57150</xdr:rowOff>
        </xdr:to>
        <xdr:sp macro="" textlink="">
          <xdr:nvSpPr>
            <xdr:cNvPr id="34332" name="Check Box 1564" descr="Harta" hidden="1">
              <a:extLst>
                <a:ext uri="{63B3BB69-23CF-44E3-9099-C40C66FF867C}">
                  <a14:compatExt spid="_x0000_s34332"/>
                </a:ext>
                <a:ext uri="{FF2B5EF4-FFF2-40B4-BE49-F238E27FC236}">
                  <a16:creationId xmlns:a16="http://schemas.microsoft.com/office/drawing/2014/main" id="{00000000-0008-0000-0800-00001C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17</xdr:row>
          <xdr:rowOff>19050</xdr:rowOff>
        </xdr:from>
        <xdr:to>
          <xdr:col>29</xdr:col>
          <xdr:colOff>76200</xdr:colOff>
          <xdr:row>19</xdr:row>
          <xdr:rowOff>57150</xdr:rowOff>
        </xdr:to>
        <xdr:sp macro="" textlink="">
          <xdr:nvSpPr>
            <xdr:cNvPr id="34333" name="Check Box 1565" descr="Harta" hidden="1">
              <a:extLst>
                <a:ext uri="{63B3BB69-23CF-44E3-9099-C40C66FF867C}">
                  <a14:compatExt spid="_x0000_s34333"/>
                </a:ext>
                <a:ext uri="{FF2B5EF4-FFF2-40B4-BE49-F238E27FC236}">
                  <a16:creationId xmlns:a16="http://schemas.microsoft.com/office/drawing/2014/main" id="{00000000-0008-0000-0800-00001D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85725</xdr:colOff>
          <xdr:row>17</xdr:row>
          <xdr:rowOff>19050</xdr:rowOff>
        </xdr:from>
        <xdr:to>
          <xdr:col>30</xdr:col>
          <xdr:colOff>57150</xdr:colOff>
          <xdr:row>19</xdr:row>
          <xdr:rowOff>57150</xdr:rowOff>
        </xdr:to>
        <xdr:sp macro="" textlink="">
          <xdr:nvSpPr>
            <xdr:cNvPr id="34334" name="Check Box 1566" descr="Harta" hidden="1">
              <a:extLst>
                <a:ext uri="{63B3BB69-23CF-44E3-9099-C40C66FF867C}">
                  <a14:compatExt spid="_x0000_s34334"/>
                </a:ext>
                <a:ext uri="{FF2B5EF4-FFF2-40B4-BE49-F238E27FC236}">
                  <a16:creationId xmlns:a16="http://schemas.microsoft.com/office/drawing/2014/main" id="{00000000-0008-0000-0800-00001E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76200</xdr:colOff>
          <xdr:row>17</xdr:row>
          <xdr:rowOff>19050</xdr:rowOff>
        </xdr:from>
        <xdr:to>
          <xdr:col>31</xdr:col>
          <xdr:colOff>57150</xdr:colOff>
          <xdr:row>19</xdr:row>
          <xdr:rowOff>57150</xdr:rowOff>
        </xdr:to>
        <xdr:sp macro="" textlink="">
          <xdr:nvSpPr>
            <xdr:cNvPr id="34335" name="Check Box 1567" descr="Harta" hidden="1">
              <a:extLst>
                <a:ext uri="{63B3BB69-23CF-44E3-9099-C40C66FF867C}">
                  <a14:compatExt spid="_x0000_s34335"/>
                </a:ext>
                <a:ext uri="{FF2B5EF4-FFF2-40B4-BE49-F238E27FC236}">
                  <a16:creationId xmlns:a16="http://schemas.microsoft.com/office/drawing/2014/main" id="{00000000-0008-0000-0800-00001F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85725</xdr:colOff>
          <xdr:row>17</xdr:row>
          <xdr:rowOff>19050</xdr:rowOff>
        </xdr:from>
        <xdr:to>
          <xdr:col>32</xdr:col>
          <xdr:colOff>66675</xdr:colOff>
          <xdr:row>19</xdr:row>
          <xdr:rowOff>57150</xdr:rowOff>
        </xdr:to>
        <xdr:sp macro="" textlink="">
          <xdr:nvSpPr>
            <xdr:cNvPr id="34336" name="Check Box 1568" descr="Harta" hidden="1">
              <a:extLst>
                <a:ext uri="{63B3BB69-23CF-44E3-9099-C40C66FF867C}">
                  <a14:compatExt spid="_x0000_s34336"/>
                </a:ext>
                <a:ext uri="{FF2B5EF4-FFF2-40B4-BE49-F238E27FC236}">
                  <a16:creationId xmlns:a16="http://schemas.microsoft.com/office/drawing/2014/main" id="{00000000-0008-0000-0800-000020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17</xdr:row>
          <xdr:rowOff>19050</xdr:rowOff>
        </xdr:from>
        <xdr:to>
          <xdr:col>33</xdr:col>
          <xdr:colOff>47625</xdr:colOff>
          <xdr:row>19</xdr:row>
          <xdr:rowOff>57150</xdr:rowOff>
        </xdr:to>
        <xdr:sp macro="" textlink="">
          <xdr:nvSpPr>
            <xdr:cNvPr id="34337" name="Check Box 1569" descr="Harta" hidden="1">
              <a:extLst>
                <a:ext uri="{63B3BB69-23CF-44E3-9099-C40C66FF867C}">
                  <a14:compatExt spid="_x0000_s34337"/>
                </a:ext>
                <a:ext uri="{FF2B5EF4-FFF2-40B4-BE49-F238E27FC236}">
                  <a16:creationId xmlns:a16="http://schemas.microsoft.com/office/drawing/2014/main" id="{00000000-0008-0000-0800-000021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95250</xdr:colOff>
          <xdr:row>26</xdr:row>
          <xdr:rowOff>28575</xdr:rowOff>
        </xdr:from>
        <xdr:to>
          <xdr:col>28</xdr:col>
          <xdr:colOff>85725</xdr:colOff>
          <xdr:row>28</xdr:row>
          <xdr:rowOff>66675</xdr:rowOff>
        </xdr:to>
        <xdr:sp macro="" textlink="">
          <xdr:nvSpPr>
            <xdr:cNvPr id="34338" name="Check Box 1570" descr="Harta" hidden="1">
              <a:extLst>
                <a:ext uri="{63B3BB69-23CF-44E3-9099-C40C66FF867C}">
                  <a14:compatExt spid="_x0000_s34338"/>
                </a:ext>
                <a:ext uri="{FF2B5EF4-FFF2-40B4-BE49-F238E27FC236}">
                  <a16:creationId xmlns:a16="http://schemas.microsoft.com/office/drawing/2014/main" id="{00000000-0008-0000-0800-000022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26</xdr:row>
          <xdr:rowOff>28575</xdr:rowOff>
        </xdr:from>
        <xdr:to>
          <xdr:col>29</xdr:col>
          <xdr:colOff>76200</xdr:colOff>
          <xdr:row>28</xdr:row>
          <xdr:rowOff>66675</xdr:rowOff>
        </xdr:to>
        <xdr:sp macro="" textlink="">
          <xdr:nvSpPr>
            <xdr:cNvPr id="34339" name="Check Box 1571" descr="Harta" hidden="1">
              <a:extLst>
                <a:ext uri="{63B3BB69-23CF-44E3-9099-C40C66FF867C}">
                  <a14:compatExt spid="_x0000_s34339"/>
                </a:ext>
                <a:ext uri="{FF2B5EF4-FFF2-40B4-BE49-F238E27FC236}">
                  <a16:creationId xmlns:a16="http://schemas.microsoft.com/office/drawing/2014/main" id="{00000000-0008-0000-0800-000023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85725</xdr:colOff>
          <xdr:row>26</xdr:row>
          <xdr:rowOff>28575</xdr:rowOff>
        </xdr:from>
        <xdr:to>
          <xdr:col>30</xdr:col>
          <xdr:colOff>57150</xdr:colOff>
          <xdr:row>28</xdr:row>
          <xdr:rowOff>66675</xdr:rowOff>
        </xdr:to>
        <xdr:sp macro="" textlink="">
          <xdr:nvSpPr>
            <xdr:cNvPr id="34340" name="Check Box 1572" descr="Harta" hidden="1">
              <a:extLst>
                <a:ext uri="{63B3BB69-23CF-44E3-9099-C40C66FF867C}">
                  <a14:compatExt spid="_x0000_s34340"/>
                </a:ext>
                <a:ext uri="{FF2B5EF4-FFF2-40B4-BE49-F238E27FC236}">
                  <a16:creationId xmlns:a16="http://schemas.microsoft.com/office/drawing/2014/main" id="{00000000-0008-0000-0800-000024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76200</xdr:colOff>
          <xdr:row>26</xdr:row>
          <xdr:rowOff>28575</xdr:rowOff>
        </xdr:from>
        <xdr:to>
          <xdr:col>31</xdr:col>
          <xdr:colOff>57150</xdr:colOff>
          <xdr:row>28</xdr:row>
          <xdr:rowOff>66675</xdr:rowOff>
        </xdr:to>
        <xdr:sp macro="" textlink="">
          <xdr:nvSpPr>
            <xdr:cNvPr id="34341" name="Check Box 1573" descr="Harta" hidden="1">
              <a:extLst>
                <a:ext uri="{63B3BB69-23CF-44E3-9099-C40C66FF867C}">
                  <a14:compatExt spid="_x0000_s34341"/>
                </a:ext>
                <a:ext uri="{FF2B5EF4-FFF2-40B4-BE49-F238E27FC236}">
                  <a16:creationId xmlns:a16="http://schemas.microsoft.com/office/drawing/2014/main" id="{00000000-0008-0000-0800-000025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85725</xdr:colOff>
          <xdr:row>26</xdr:row>
          <xdr:rowOff>28575</xdr:rowOff>
        </xdr:from>
        <xdr:to>
          <xdr:col>32</xdr:col>
          <xdr:colOff>66675</xdr:colOff>
          <xdr:row>28</xdr:row>
          <xdr:rowOff>66675</xdr:rowOff>
        </xdr:to>
        <xdr:sp macro="" textlink="">
          <xdr:nvSpPr>
            <xdr:cNvPr id="34342" name="Check Box 1574" descr="Harta" hidden="1">
              <a:extLst>
                <a:ext uri="{63B3BB69-23CF-44E3-9099-C40C66FF867C}">
                  <a14:compatExt spid="_x0000_s34342"/>
                </a:ext>
                <a:ext uri="{FF2B5EF4-FFF2-40B4-BE49-F238E27FC236}">
                  <a16:creationId xmlns:a16="http://schemas.microsoft.com/office/drawing/2014/main" id="{00000000-0008-0000-0800-000026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26</xdr:row>
          <xdr:rowOff>28575</xdr:rowOff>
        </xdr:from>
        <xdr:to>
          <xdr:col>33</xdr:col>
          <xdr:colOff>47625</xdr:colOff>
          <xdr:row>28</xdr:row>
          <xdr:rowOff>66675</xdr:rowOff>
        </xdr:to>
        <xdr:sp macro="" textlink="">
          <xdr:nvSpPr>
            <xdr:cNvPr id="34343" name="Check Box 1575" descr="Harta" hidden="1">
              <a:extLst>
                <a:ext uri="{63B3BB69-23CF-44E3-9099-C40C66FF867C}">
                  <a14:compatExt spid="_x0000_s34343"/>
                </a:ext>
                <a:ext uri="{FF2B5EF4-FFF2-40B4-BE49-F238E27FC236}">
                  <a16:creationId xmlns:a16="http://schemas.microsoft.com/office/drawing/2014/main" id="{00000000-0008-0000-0800-000027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95250</xdr:colOff>
          <xdr:row>35</xdr:row>
          <xdr:rowOff>47625</xdr:rowOff>
        </xdr:from>
        <xdr:to>
          <xdr:col>28</xdr:col>
          <xdr:colOff>85725</xdr:colOff>
          <xdr:row>37</xdr:row>
          <xdr:rowOff>76200</xdr:rowOff>
        </xdr:to>
        <xdr:sp macro="" textlink="">
          <xdr:nvSpPr>
            <xdr:cNvPr id="34344" name="Check Box 1576" descr="Harta" hidden="1">
              <a:extLst>
                <a:ext uri="{63B3BB69-23CF-44E3-9099-C40C66FF867C}">
                  <a14:compatExt spid="_x0000_s34344"/>
                </a:ext>
                <a:ext uri="{FF2B5EF4-FFF2-40B4-BE49-F238E27FC236}">
                  <a16:creationId xmlns:a16="http://schemas.microsoft.com/office/drawing/2014/main" id="{00000000-0008-0000-0800-000028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35</xdr:row>
          <xdr:rowOff>47625</xdr:rowOff>
        </xdr:from>
        <xdr:to>
          <xdr:col>29</xdr:col>
          <xdr:colOff>76200</xdr:colOff>
          <xdr:row>37</xdr:row>
          <xdr:rowOff>76200</xdr:rowOff>
        </xdr:to>
        <xdr:sp macro="" textlink="">
          <xdr:nvSpPr>
            <xdr:cNvPr id="34345" name="Check Box 1577" descr="Harta" hidden="1">
              <a:extLst>
                <a:ext uri="{63B3BB69-23CF-44E3-9099-C40C66FF867C}">
                  <a14:compatExt spid="_x0000_s34345"/>
                </a:ext>
                <a:ext uri="{FF2B5EF4-FFF2-40B4-BE49-F238E27FC236}">
                  <a16:creationId xmlns:a16="http://schemas.microsoft.com/office/drawing/2014/main" id="{00000000-0008-0000-0800-000029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85725</xdr:colOff>
          <xdr:row>35</xdr:row>
          <xdr:rowOff>47625</xdr:rowOff>
        </xdr:from>
        <xdr:to>
          <xdr:col>30</xdr:col>
          <xdr:colOff>57150</xdr:colOff>
          <xdr:row>37</xdr:row>
          <xdr:rowOff>76200</xdr:rowOff>
        </xdr:to>
        <xdr:sp macro="" textlink="">
          <xdr:nvSpPr>
            <xdr:cNvPr id="34346" name="Check Box 1578" descr="Harta" hidden="1">
              <a:extLst>
                <a:ext uri="{63B3BB69-23CF-44E3-9099-C40C66FF867C}">
                  <a14:compatExt spid="_x0000_s34346"/>
                </a:ext>
                <a:ext uri="{FF2B5EF4-FFF2-40B4-BE49-F238E27FC236}">
                  <a16:creationId xmlns:a16="http://schemas.microsoft.com/office/drawing/2014/main" id="{00000000-0008-0000-0800-00002A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76200</xdr:colOff>
          <xdr:row>35</xdr:row>
          <xdr:rowOff>47625</xdr:rowOff>
        </xdr:from>
        <xdr:to>
          <xdr:col>31</xdr:col>
          <xdr:colOff>57150</xdr:colOff>
          <xdr:row>37</xdr:row>
          <xdr:rowOff>76200</xdr:rowOff>
        </xdr:to>
        <xdr:sp macro="" textlink="">
          <xdr:nvSpPr>
            <xdr:cNvPr id="34347" name="Check Box 1579" descr="Harta" hidden="1">
              <a:extLst>
                <a:ext uri="{63B3BB69-23CF-44E3-9099-C40C66FF867C}">
                  <a14:compatExt spid="_x0000_s34347"/>
                </a:ext>
                <a:ext uri="{FF2B5EF4-FFF2-40B4-BE49-F238E27FC236}">
                  <a16:creationId xmlns:a16="http://schemas.microsoft.com/office/drawing/2014/main" id="{00000000-0008-0000-0800-00002B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85725</xdr:colOff>
          <xdr:row>35</xdr:row>
          <xdr:rowOff>47625</xdr:rowOff>
        </xdr:from>
        <xdr:to>
          <xdr:col>32</xdr:col>
          <xdr:colOff>66675</xdr:colOff>
          <xdr:row>37</xdr:row>
          <xdr:rowOff>76200</xdr:rowOff>
        </xdr:to>
        <xdr:sp macro="" textlink="">
          <xdr:nvSpPr>
            <xdr:cNvPr id="34348" name="Check Box 1580" descr="Harta" hidden="1">
              <a:extLst>
                <a:ext uri="{63B3BB69-23CF-44E3-9099-C40C66FF867C}">
                  <a14:compatExt spid="_x0000_s34348"/>
                </a:ext>
                <a:ext uri="{FF2B5EF4-FFF2-40B4-BE49-F238E27FC236}">
                  <a16:creationId xmlns:a16="http://schemas.microsoft.com/office/drawing/2014/main" id="{00000000-0008-0000-0800-00002C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35</xdr:row>
          <xdr:rowOff>47625</xdr:rowOff>
        </xdr:from>
        <xdr:to>
          <xdr:col>33</xdr:col>
          <xdr:colOff>47625</xdr:colOff>
          <xdr:row>37</xdr:row>
          <xdr:rowOff>76200</xdr:rowOff>
        </xdr:to>
        <xdr:sp macro="" textlink="">
          <xdr:nvSpPr>
            <xdr:cNvPr id="34349" name="Check Box 1581" descr="Harta" hidden="1">
              <a:extLst>
                <a:ext uri="{63B3BB69-23CF-44E3-9099-C40C66FF867C}">
                  <a14:compatExt spid="_x0000_s34349"/>
                </a:ext>
                <a:ext uri="{FF2B5EF4-FFF2-40B4-BE49-F238E27FC236}">
                  <a16:creationId xmlns:a16="http://schemas.microsoft.com/office/drawing/2014/main" id="{00000000-0008-0000-0800-00002D86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969696" mc:Ignorable="a14" a14:legacySpreadsheetColorIndex="5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 Type="http://schemas.openxmlformats.org/officeDocument/2006/relationships/vmlDrawing" Target="../drawings/vmlDrawing9.vml"/><Relationship Id="rId21" Type="http://schemas.openxmlformats.org/officeDocument/2006/relationships/ctrlProp" Target="../ctrlProps/ctrlProp163.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2" Type="http://schemas.openxmlformats.org/officeDocument/2006/relationships/drawing" Target="../drawings/drawing10.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8.xml"/><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 Type="http://schemas.openxmlformats.org/officeDocument/2006/relationships/vmlDrawing" Target="../drawings/vmlDrawing10.vml"/><Relationship Id="rId21" Type="http://schemas.openxmlformats.org/officeDocument/2006/relationships/ctrlProp" Target="../ctrlProps/ctrlProp191.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2" Type="http://schemas.openxmlformats.org/officeDocument/2006/relationships/drawing" Target="../drawings/drawing11.xml"/><Relationship Id="rId16" Type="http://schemas.openxmlformats.org/officeDocument/2006/relationships/ctrlProp" Target="../ctrlProps/ctrlProp186.xml"/><Relationship Id="rId20" Type="http://schemas.openxmlformats.org/officeDocument/2006/relationships/ctrlProp" Target="../ctrlProps/ctrlProp190.xml"/><Relationship Id="rId1" Type="http://schemas.openxmlformats.org/officeDocument/2006/relationships/printerSettings" Target="../printerSettings/printerSettings10.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10" Type="http://schemas.openxmlformats.org/officeDocument/2006/relationships/ctrlProp" Target="../ctrlProps/ctrlProp180.xml"/><Relationship Id="rId19" Type="http://schemas.openxmlformats.org/officeDocument/2006/relationships/ctrlProp" Target="../ctrlProps/ctrlProp189.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vmlDrawing" Target="../drawings/vmlDrawing5.vml"/><Relationship Id="rId21" Type="http://schemas.openxmlformats.org/officeDocument/2006/relationships/ctrlProp" Target="../ctrlProps/ctrlProp52.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6.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8" Type="http://schemas.openxmlformats.org/officeDocument/2006/relationships/ctrlProp" Target="../ctrlProps/ctrlProp39.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6.v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2" Type="http://schemas.openxmlformats.org/officeDocument/2006/relationships/drawing" Target="../drawings/drawing7.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6.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vmlDrawing" Target="../drawings/vmlDrawing7.vml"/><Relationship Id="rId21" Type="http://schemas.openxmlformats.org/officeDocument/2006/relationships/ctrlProp" Target="../ctrlProps/ctrlProp115.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2" Type="http://schemas.openxmlformats.org/officeDocument/2006/relationships/drawing" Target="../drawings/drawing8.xml"/><Relationship Id="rId16" Type="http://schemas.openxmlformats.org/officeDocument/2006/relationships/ctrlProp" Target="../ctrlProps/ctrlProp110.xml"/><Relationship Id="rId20" Type="http://schemas.openxmlformats.org/officeDocument/2006/relationships/ctrlProp" Target="../ctrlProps/ctrlProp114.xml"/><Relationship Id="rId1" Type="http://schemas.openxmlformats.org/officeDocument/2006/relationships/printerSettings" Target="../printerSettings/printerSettings7.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10" Type="http://schemas.openxmlformats.org/officeDocument/2006/relationships/ctrlProp" Target="../ctrlProps/ctrlProp104.xml"/><Relationship Id="rId19" Type="http://schemas.openxmlformats.org/officeDocument/2006/relationships/ctrlProp" Target="../ctrlProps/ctrlProp113.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 Type="http://schemas.openxmlformats.org/officeDocument/2006/relationships/vmlDrawing" Target="../drawings/vmlDrawing8.vml"/><Relationship Id="rId21" Type="http://schemas.openxmlformats.org/officeDocument/2006/relationships/ctrlProp" Target="../ctrlProps/ctrlProp139.xml"/><Relationship Id="rId7" Type="http://schemas.openxmlformats.org/officeDocument/2006/relationships/ctrlProp" Target="../ctrlProps/ctrlProp125.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2" Type="http://schemas.openxmlformats.org/officeDocument/2006/relationships/drawing" Target="../drawings/drawing9.xml"/><Relationship Id="rId16" Type="http://schemas.openxmlformats.org/officeDocument/2006/relationships/ctrlProp" Target="../ctrlProps/ctrlProp134.xml"/><Relationship Id="rId20" Type="http://schemas.openxmlformats.org/officeDocument/2006/relationships/ctrlProp" Target="../ctrlProps/ctrlProp138.xml"/><Relationship Id="rId1" Type="http://schemas.openxmlformats.org/officeDocument/2006/relationships/printerSettings" Target="../printerSettings/printerSettings8.bin"/><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10" Type="http://schemas.openxmlformats.org/officeDocument/2006/relationships/ctrlProp" Target="../ctrlProps/ctrlProp128.xml"/><Relationship Id="rId19" Type="http://schemas.openxmlformats.org/officeDocument/2006/relationships/ctrlProp" Target="../ctrlProps/ctrlProp137.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O49"/>
  <sheetViews>
    <sheetView showGridLines="0" tabSelected="1" topLeftCell="A9" zoomScaleNormal="100" zoomScaleSheetLayoutView="100" workbookViewId="0"/>
  </sheetViews>
  <sheetFormatPr defaultColWidth="0" defaultRowHeight="15" zeroHeight="1" x14ac:dyDescent="0.25"/>
  <cols>
    <col min="1" max="1" width="3.7109375" style="899" customWidth="1"/>
    <col min="2" max="2" width="3.7109375" style="898" customWidth="1"/>
    <col min="3" max="4" width="3.7109375" style="899" customWidth="1"/>
    <col min="5" max="13" width="9.140625" style="899" customWidth="1"/>
    <col min="14" max="15" width="3.7109375" style="899" customWidth="1"/>
    <col min="16" max="16384" width="9.140625" style="899" hidden="1"/>
  </cols>
  <sheetData>
    <row r="1" spans="2:14" x14ac:dyDescent="0.25"/>
    <row r="2" spans="2:14" ht="8.1" customHeight="1" thickBot="1" x14ac:dyDescent="0.3"/>
    <row r="3" spans="2:14" ht="15.75" thickTop="1" x14ac:dyDescent="0.25">
      <c r="B3" s="900"/>
      <c r="C3" s="901"/>
      <c r="D3" s="901"/>
      <c r="E3" s="901"/>
      <c r="F3" s="901"/>
      <c r="G3" s="901"/>
      <c r="H3" s="901"/>
      <c r="I3" s="901"/>
      <c r="J3" s="901"/>
      <c r="K3" s="901"/>
      <c r="L3" s="901"/>
      <c r="M3" s="901"/>
      <c r="N3" s="902"/>
    </row>
    <row r="4" spans="2:14" x14ac:dyDescent="0.25">
      <c r="B4" s="903"/>
      <c r="C4" s="904"/>
      <c r="D4" s="904"/>
      <c r="E4" s="904"/>
      <c r="F4" s="904"/>
      <c r="G4" s="904"/>
      <c r="H4" s="904"/>
      <c r="I4" s="904"/>
      <c r="J4" s="904"/>
      <c r="K4" s="904"/>
      <c r="L4" s="904"/>
      <c r="M4" s="904"/>
      <c r="N4" s="905"/>
    </row>
    <row r="5" spans="2:14" x14ac:dyDescent="0.25">
      <c r="B5" s="903"/>
      <c r="C5" s="904"/>
      <c r="D5" s="904"/>
      <c r="E5" s="904"/>
      <c r="F5" s="904"/>
      <c r="G5" s="904"/>
      <c r="H5" s="904"/>
      <c r="I5" s="904"/>
      <c r="J5" s="904"/>
      <c r="K5" s="904"/>
      <c r="L5" s="904"/>
      <c r="M5" s="904"/>
      <c r="N5" s="905"/>
    </row>
    <row r="6" spans="2:14" ht="30" customHeight="1" x14ac:dyDescent="0.25">
      <c r="B6" s="903"/>
      <c r="C6" s="984" t="s">
        <v>743</v>
      </c>
      <c r="D6" s="984"/>
      <c r="E6" s="984"/>
      <c r="F6" s="984"/>
      <c r="G6" s="984"/>
      <c r="H6" s="984"/>
      <c r="I6" s="984"/>
      <c r="J6" s="984"/>
      <c r="K6" s="984"/>
      <c r="L6" s="984"/>
      <c r="M6" s="984"/>
      <c r="N6" s="905"/>
    </row>
    <row r="7" spans="2:14" ht="20.100000000000001" customHeight="1" x14ac:dyDescent="0.25">
      <c r="B7" s="903"/>
      <c r="C7" s="906"/>
      <c r="D7" s="906"/>
      <c r="E7" s="906"/>
      <c r="F7" s="906"/>
      <c r="G7" s="906"/>
      <c r="H7" s="906"/>
      <c r="I7" s="906"/>
      <c r="J7" s="906"/>
      <c r="K7" s="906"/>
      <c r="L7" s="906"/>
      <c r="M7" s="906"/>
      <c r="N7" s="905"/>
    </row>
    <row r="8" spans="2:14" ht="45" customHeight="1" x14ac:dyDescent="0.25">
      <c r="B8" s="903">
        <v>1</v>
      </c>
      <c r="C8" s="985" t="s">
        <v>750</v>
      </c>
      <c r="D8" s="985"/>
      <c r="E8" s="985"/>
      <c r="F8" s="985"/>
      <c r="G8" s="985"/>
      <c r="H8" s="985"/>
      <c r="I8" s="985"/>
      <c r="J8" s="985"/>
      <c r="K8" s="985"/>
      <c r="L8" s="985"/>
      <c r="M8" s="985"/>
      <c r="N8" s="905"/>
    </row>
    <row r="9" spans="2:14" ht="45" customHeight="1" x14ac:dyDescent="0.25">
      <c r="B9" s="903">
        <v>2</v>
      </c>
      <c r="C9" s="983" t="s">
        <v>751</v>
      </c>
      <c r="D9" s="983"/>
      <c r="E9" s="983"/>
      <c r="F9" s="983"/>
      <c r="G9" s="983"/>
      <c r="H9" s="983"/>
      <c r="I9" s="983"/>
      <c r="J9" s="983"/>
      <c r="K9" s="983"/>
      <c r="L9" s="983"/>
      <c r="M9" s="983"/>
      <c r="N9" s="905"/>
    </row>
    <row r="10" spans="2:14" ht="30" customHeight="1" x14ac:dyDescent="0.25">
      <c r="B10" s="903">
        <v>3</v>
      </c>
      <c r="C10" s="985" t="s">
        <v>748</v>
      </c>
      <c r="D10" s="985"/>
      <c r="E10" s="985"/>
      <c r="F10" s="985"/>
      <c r="G10" s="985"/>
      <c r="H10" s="985"/>
      <c r="I10" s="985"/>
      <c r="J10" s="985"/>
      <c r="K10" s="985"/>
      <c r="L10" s="985"/>
      <c r="M10" s="985"/>
      <c r="N10" s="905"/>
    </row>
    <row r="11" spans="2:14" ht="30" customHeight="1" x14ac:dyDescent="0.25">
      <c r="B11" s="903">
        <v>4</v>
      </c>
      <c r="C11" s="983" t="s">
        <v>747</v>
      </c>
      <c r="D11" s="983"/>
      <c r="E11" s="983"/>
      <c r="F11" s="983"/>
      <c r="G11" s="983"/>
      <c r="H11" s="983"/>
      <c r="I11" s="983"/>
      <c r="J11" s="983"/>
      <c r="K11" s="983"/>
      <c r="L11" s="983"/>
      <c r="M11" s="983"/>
      <c r="N11" s="905"/>
    </row>
    <row r="12" spans="2:14" ht="15" customHeight="1" x14ac:dyDescent="0.25">
      <c r="B12" s="903"/>
      <c r="C12" s="907" t="s">
        <v>738</v>
      </c>
      <c r="D12" s="908"/>
      <c r="E12" s="908"/>
      <c r="F12" s="908"/>
      <c r="G12" s="908"/>
      <c r="H12" s="908"/>
      <c r="I12" s="908"/>
      <c r="J12" s="908"/>
      <c r="K12" s="908"/>
      <c r="L12" s="908"/>
      <c r="M12" s="908"/>
      <c r="N12" s="905"/>
    </row>
    <row r="13" spans="2:14" ht="15" customHeight="1" x14ac:dyDescent="0.25">
      <c r="B13" s="903"/>
      <c r="C13" s="908"/>
      <c r="D13" s="908" t="s">
        <v>23</v>
      </c>
      <c r="E13" s="909" t="s">
        <v>754</v>
      </c>
      <c r="F13" s="908"/>
      <c r="G13" s="908"/>
      <c r="H13" s="908"/>
      <c r="I13" s="908"/>
      <c r="J13" s="908"/>
      <c r="K13" s="908"/>
      <c r="L13" s="908"/>
      <c r="M13" s="908"/>
      <c r="N13" s="905"/>
    </row>
    <row r="14" spans="2:14" ht="15" customHeight="1" x14ac:dyDescent="0.25">
      <c r="B14" s="903"/>
      <c r="C14" s="908"/>
      <c r="D14" s="908" t="s">
        <v>25</v>
      </c>
      <c r="E14" s="909" t="s">
        <v>755</v>
      </c>
      <c r="F14" s="908"/>
      <c r="G14" s="908"/>
      <c r="H14" s="908"/>
      <c r="I14" s="908"/>
      <c r="J14" s="908"/>
      <c r="K14" s="908"/>
      <c r="L14" s="908"/>
      <c r="M14" s="908"/>
      <c r="N14" s="905"/>
    </row>
    <row r="15" spans="2:14" ht="15" customHeight="1" x14ac:dyDescent="0.25">
      <c r="B15" s="903"/>
      <c r="C15" s="908"/>
      <c r="D15" s="908" t="s">
        <v>27</v>
      </c>
      <c r="E15" s="909" t="s">
        <v>756</v>
      </c>
      <c r="F15" s="908"/>
      <c r="G15" s="908"/>
      <c r="H15" s="908"/>
      <c r="I15" s="908"/>
      <c r="J15" s="908"/>
      <c r="K15" s="908"/>
      <c r="L15" s="908"/>
      <c r="M15" s="908"/>
      <c r="N15" s="905"/>
    </row>
    <row r="16" spans="2:14" ht="15" customHeight="1" x14ac:dyDescent="0.25">
      <c r="B16" s="903"/>
      <c r="C16" s="908"/>
      <c r="D16" s="908" t="s">
        <v>740</v>
      </c>
      <c r="E16" s="909" t="s">
        <v>757</v>
      </c>
      <c r="F16" s="908"/>
      <c r="G16" s="908"/>
      <c r="H16" s="908"/>
      <c r="I16" s="908"/>
      <c r="J16" s="908"/>
      <c r="K16" s="908"/>
      <c r="L16" s="908"/>
      <c r="M16" s="908"/>
      <c r="N16" s="905"/>
    </row>
    <row r="17" spans="2:14" ht="15" customHeight="1" x14ac:dyDescent="0.25">
      <c r="B17" s="903"/>
      <c r="C17" s="908"/>
      <c r="D17" s="908" t="s">
        <v>741</v>
      </c>
      <c r="E17" s="909" t="s">
        <v>739</v>
      </c>
      <c r="F17" s="908"/>
      <c r="G17" s="908"/>
      <c r="H17" s="908"/>
      <c r="I17" s="908"/>
      <c r="J17" s="908"/>
      <c r="K17" s="908"/>
      <c r="L17" s="908"/>
      <c r="M17" s="908"/>
      <c r="N17" s="905"/>
    </row>
    <row r="18" spans="2:14" ht="45" customHeight="1" x14ac:dyDescent="0.25">
      <c r="B18" s="903">
        <v>5</v>
      </c>
      <c r="C18" s="983" t="s">
        <v>749</v>
      </c>
      <c r="D18" s="983"/>
      <c r="E18" s="983"/>
      <c r="F18" s="983"/>
      <c r="G18" s="983"/>
      <c r="H18" s="983"/>
      <c r="I18" s="983"/>
      <c r="J18" s="983"/>
      <c r="K18" s="983"/>
      <c r="L18" s="983"/>
      <c r="M18" s="983"/>
      <c r="N18" s="905"/>
    </row>
    <row r="19" spans="2:14" ht="60" customHeight="1" x14ac:dyDescent="0.25">
      <c r="B19" s="903">
        <v>6</v>
      </c>
      <c r="C19" s="983" t="s">
        <v>758</v>
      </c>
      <c r="D19" s="983"/>
      <c r="E19" s="983"/>
      <c r="F19" s="983"/>
      <c r="G19" s="983"/>
      <c r="H19" s="983"/>
      <c r="I19" s="983"/>
      <c r="J19" s="983"/>
      <c r="K19" s="983"/>
      <c r="L19" s="983"/>
      <c r="M19" s="983"/>
      <c r="N19" s="905"/>
    </row>
    <row r="20" spans="2:14" ht="45" customHeight="1" x14ac:dyDescent="0.25">
      <c r="B20" s="903">
        <v>7</v>
      </c>
      <c r="C20" s="983" t="s">
        <v>744</v>
      </c>
      <c r="D20" s="983"/>
      <c r="E20" s="983"/>
      <c r="F20" s="983"/>
      <c r="G20" s="983"/>
      <c r="H20" s="983"/>
      <c r="I20" s="983"/>
      <c r="J20" s="983"/>
      <c r="K20" s="983"/>
      <c r="L20" s="983"/>
      <c r="M20" s="983"/>
      <c r="N20" s="905"/>
    </row>
    <row r="21" spans="2:14" ht="15" customHeight="1" x14ac:dyDescent="0.25">
      <c r="B21" s="903">
        <v>8</v>
      </c>
      <c r="C21" s="983" t="s">
        <v>745</v>
      </c>
      <c r="D21" s="983"/>
      <c r="E21" s="983"/>
      <c r="F21" s="983"/>
      <c r="G21" s="983"/>
      <c r="H21" s="983"/>
      <c r="I21" s="983"/>
      <c r="J21" s="983"/>
      <c r="K21" s="983"/>
      <c r="L21" s="983"/>
      <c r="M21" s="983"/>
      <c r="N21" s="905"/>
    </row>
    <row r="22" spans="2:14" ht="15" customHeight="1" x14ac:dyDescent="0.25">
      <c r="B22" s="903"/>
      <c r="C22" s="908" t="s">
        <v>23</v>
      </c>
      <c r="D22" s="983" t="s">
        <v>752</v>
      </c>
      <c r="E22" s="983"/>
      <c r="F22" s="983"/>
      <c r="G22" s="983"/>
      <c r="H22" s="983"/>
      <c r="I22" s="983"/>
      <c r="J22" s="983"/>
      <c r="K22" s="983"/>
      <c r="L22" s="983"/>
      <c r="M22" s="983"/>
      <c r="N22" s="905"/>
    </row>
    <row r="23" spans="2:14" ht="15" customHeight="1" x14ac:dyDescent="0.25">
      <c r="B23" s="903"/>
      <c r="C23" s="908" t="s">
        <v>25</v>
      </c>
      <c r="D23" s="983" t="s">
        <v>753</v>
      </c>
      <c r="E23" s="983"/>
      <c r="F23" s="983"/>
      <c r="G23" s="983"/>
      <c r="H23" s="983"/>
      <c r="I23" s="983"/>
      <c r="J23" s="983"/>
      <c r="K23" s="983"/>
      <c r="L23" s="983"/>
      <c r="M23" s="983"/>
      <c r="N23" s="905"/>
    </row>
    <row r="24" spans="2:14" ht="60" customHeight="1" x14ac:dyDescent="0.25">
      <c r="B24" s="903"/>
      <c r="C24" s="910" t="s">
        <v>27</v>
      </c>
      <c r="D24" s="983" t="s">
        <v>759</v>
      </c>
      <c r="E24" s="983"/>
      <c r="F24" s="983"/>
      <c r="G24" s="983"/>
      <c r="H24" s="983"/>
      <c r="I24" s="983"/>
      <c r="J24" s="983"/>
      <c r="K24" s="983"/>
      <c r="L24" s="983"/>
      <c r="M24" s="983"/>
      <c r="N24" s="905"/>
    </row>
    <row r="25" spans="2:14" ht="60" customHeight="1" x14ac:dyDescent="0.25">
      <c r="B25" s="903">
        <v>9</v>
      </c>
      <c r="C25" s="983" t="s">
        <v>764</v>
      </c>
      <c r="D25" s="983"/>
      <c r="E25" s="983"/>
      <c r="F25" s="983"/>
      <c r="G25" s="983"/>
      <c r="H25" s="983"/>
      <c r="I25" s="983"/>
      <c r="J25" s="983"/>
      <c r="K25" s="983"/>
      <c r="L25" s="983"/>
      <c r="M25" s="983"/>
      <c r="N25" s="905"/>
    </row>
    <row r="26" spans="2:14" ht="15" customHeight="1" x14ac:dyDescent="0.25">
      <c r="B26" s="903"/>
      <c r="C26" s="908"/>
      <c r="D26" s="909" t="s">
        <v>737</v>
      </c>
      <c r="E26" s="908"/>
      <c r="F26" s="908"/>
      <c r="G26" s="908"/>
      <c r="H26" s="908"/>
      <c r="I26" s="908"/>
      <c r="J26" s="908"/>
      <c r="K26" s="908"/>
      <c r="L26" s="908"/>
      <c r="M26" s="908"/>
      <c r="N26" s="905"/>
    </row>
    <row r="27" spans="2:14" ht="15" customHeight="1" x14ac:dyDescent="0.25">
      <c r="B27" s="903"/>
      <c r="C27" s="908"/>
      <c r="D27" s="909" t="s">
        <v>763</v>
      </c>
      <c r="E27" s="908"/>
      <c r="F27" s="908"/>
      <c r="G27" s="908"/>
      <c r="H27" s="908"/>
      <c r="I27" s="908"/>
      <c r="J27" s="908"/>
      <c r="K27" s="908"/>
      <c r="L27" s="908"/>
      <c r="M27" s="908"/>
      <c r="N27" s="905"/>
    </row>
    <row r="28" spans="2:14" ht="15" customHeight="1" x14ac:dyDescent="0.25">
      <c r="B28" s="903"/>
      <c r="C28" s="908"/>
      <c r="D28" s="909" t="s">
        <v>989</v>
      </c>
      <c r="E28" s="908"/>
      <c r="F28" s="908"/>
      <c r="G28" s="908"/>
      <c r="H28" s="908"/>
      <c r="I28" s="908"/>
      <c r="J28" s="908"/>
      <c r="K28" s="908"/>
      <c r="L28" s="908"/>
      <c r="M28" s="908"/>
      <c r="N28" s="905"/>
    </row>
    <row r="29" spans="2:14" ht="45" customHeight="1" x14ac:dyDescent="0.25">
      <c r="B29" s="903">
        <v>10</v>
      </c>
      <c r="C29" s="983" t="s">
        <v>746</v>
      </c>
      <c r="D29" s="983"/>
      <c r="E29" s="983"/>
      <c r="F29" s="983"/>
      <c r="G29" s="983"/>
      <c r="H29" s="983"/>
      <c r="I29" s="983"/>
      <c r="J29" s="983"/>
      <c r="K29" s="983"/>
      <c r="L29" s="983"/>
      <c r="M29" s="983"/>
      <c r="N29" s="905"/>
    </row>
    <row r="30" spans="2:14" x14ac:dyDescent="0.25">
      <c r="B30" s="903"/>
      <c r="C30" s="904"/>
      <c r="D30" s="904"/>
      <c r="E30" s="904"/>
      <c r="F30" s="904"/>
      <c r="G30" s="904"/>
      <c r="H30" s="904"/>
      <c r="I30" s="904"/>
      <c r="J30" s="904"/>
      <c r="K30" s="904"/>
      <c r="L30" s="911"/>
      <c r="M30" s="904"/>
      <c r="N30" s="905"/>
    </row>
    <row r="31" spans="2:14" ht="15.75" thickBot="1" x14ac:dyDescent="0.3">
      <c r="B31" s="912"/>
      <c r="C31" s="913"/>
      <c r="D31" s="913"/>
      <c r="E31" s="913"/>
      <c r="F31" s="913"/>
      <c r="G31" s="913"/>
      <c r="H31" s="913"/>
      <c r="I31" s="913"/>
      <c r="J31" s="913"/>
      <c r="K31" s="913"/>
      <c r="L31" s="913"/>
      <c r="M31" s="913"/>
      <c r="N31" s="914"/>
    </row>
    <row r="32" spans="2:14" ht="8.1" customHeight="1" thickTop="1" x14ac:dyDescent="0.25"/>
    <row r="33"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sheetData>
  <sheetProtection password="C78A" sheet="1" objects="1" scenarios="1" selectLockedCells="1" selectUnlockedCells="1"/>
  <mergeCells count="14">
    <mergeCell ref="C25:M25"/>
    <mergeCell ref="C6:M6"/>
    <mergeCell ref="C29:M29"/>
    <mergeCell ref="D22:M22"/>
    <mergeCell ref="D23:M23"/>
    <mergeCell ref="D24:M24"/>
    <mergeCell ref="C19:M19"/>
    <mergeCell ref="C20:M20"/>
    <mergeCell ref="C21:M21"/>
    <mergeCell ref="C10:M10"/>
    <mergeCell ref="C11:M11"/>
    <mergeCell ref="C18:M18"/>
    <mergeCell ref="C8:M8"/>
    <mergeCell ref="C9:M9"/>
  </mergeCells>
  <printOptions horizontalCentered="1"/>
  <pageMargins left="0.23622047244094491" right="0.23622047244094491"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BA61"/>
  <sheetViews>
    <sheetView showGridLines="0" showWhiteSpace="0" zoomScale="90" zoomScaleNormal="90" zoomScaleSheetLayoutView="90" zoomScalePageLayoutView="80" workbookViewId="0">
      <selection activeCell="C8" sqref="C8:C15"/>
    </sheetView>
  </sheetViews>
  <sheetFormatPr defaultColWidth="0" defaultRowHeight="18.75" customHeight="1" zeroHeight="1" x14ac:dyDescent="0.25"/>
  <cols>
    <col min="1" max="1" width="2.7109375" style="314" customWidth="1"/>
    <col min="2" max="2" width="2.42578125" customWidth="1"/>
    <col min="3" max="3" width="4.7109375" customWidth="1"/>
    <col min="4" max="4" width="4.42578125" style="103" customWidth="1"/>
    <col min="5" max="5" width="4.42578125" customWidth="1"/>
    <col min="6" max="6" width="5.7109375" customWidth="1"/>
    <col min="7" max="11" width="6.7109375" customWidth="1"/>
    <col min="12" max="12" width="2.85546875" customWidth="1"/>
    <col min="13" max="13" width="2.42578125" customWidth="1"/>
    <col min="14" max="15" width="3.7109375" customWidth="1"/>
    <col min="16" max="16" width="4.28515625" customWidth="1"/>
    <col min="17" max="17" width="3.7109375" customWidth="1"/>
    <col min="18" max="18" width="1.85546875" customWidth="1"/>
    <col min="19" max="19" width="7.85546875" customWidth="1"/>
    <col min="20" max="20" width="8.140625" customWidth="1"/>
    <col min="21" max="21" width="2.42578125" customWidth="1"/>
    <col min="22" max="29" width="3.7109375" customWidth="1"/>
    <col min="30" max="30" width="1.42578125" customWidth="1"/>
    <col min="31" max="31" width="7.85546875" customWidth="1"/>
    <col min="32" max="34" width="5" customWidth="1"/>
    <col min="35" max="35" width="12.7109375" customWidth="1"/>
    <col min="36" max="36" width="2.85546875" customWidth="1"/>
    <col min="37" max="37" width="1.7109375" customWidth="1"/>
    <col min="38" max="38" width="2.7109375" customWidth="1"/>
    <col min="39" max="16384" width="9" hidden="1"/>
  </cols>
  <sheetData>
    <row r="1" spans="2:44" s="314" customFormat="1" ht="18.75" customHeight="1" thickBot="1" x14ac:dyDescent="0.3">
      <c r="D1" s="103"/>
    </row>
    <row r="2" spans="2:44" ht="27.75" customHeight="1" x14ac:dyDescent="0.25">
      <c r="B2" s="1152" t="s">
        <v>132</v>
      </c>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53"/>
      <c r="AL2" s="22"/>
      <c r="AM2" s="22"/>
    </row>
    <row r="3" spans="2:44" ht="7.35" customHeight="1" x14ac:dyDescent="0.25">
      <c r="B3" s="377"/>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189"/>
      <c r="AL3" s="22"/>
      <c r="AM3" s="22"/>
    </row>
    <row r="4" spans="2:44" s="9" customFormat="1" ht="12.75" customHeight="1" x14ac:dyDescent="0.2">
      <c r="B4" s="170"/>
      <c r="C4" s="1199" t="s">
        <v>16</v>
      </c>
      <c r="D4" s="1131" t="s">
        <v>163</v>
      </c>
      <c r="E4" s="1131"/>
      <c r="F4" s="1131"/>
      <c r="G4" s="1131"/>
      <c r="H4" s="1131"/>
      <c r="I4" s="1131"/>
      <c r="J4" s="1131"/>
      <c r="K4" s="1131"/>
      <c r="L4" s="1131"/>
      <c r="M4" s="1131" t="s">
        <v>181</v>
      </c>
      <c r="N4" s="1131"/>
      <c r="O4" s="1131"/>
      <c r="P4" s="1131"/>
      <c r="Q4" s="1131"/>
      <c r="R4" s="1131"/>
      <c r="S4" s="1131"/>
      <c r="T4" s="1131"/>
      <c r="U4" s="1131"/>
      <c r="V4" s="1131" t="s">
        <v>86</v>
      </c>
      <c r="W4" s="1131"/>
      <c r="X4" s="1131"/>
      <c r="Y4" s="1131"/>
      <c r="Z4" s="1131"/>
      <c r="AA4" s="1131"/>
      <c r="AB4" s="1131"/>
      <c r="AC4" s="1131"/>
      <c r="AD4" s="1202" t="s">
        <v>160</v>
      </c>
      <c r="AE4" s="1202"/>
      <c r="AF4" s="1202"/>
      <c r="AG4" s="1202"/>
      <c r="AH4" s="1202"/>
      <c r="AI4" s="1203"/>
      <c r="AJ4" s="1204"/>
      <c r="AK4" s="264"/>
    </row>
    <row r="5" spans="2:44" s="9" customFormat="1" ht="12.75" x14ac:dyDescent="0.2">
      <c r="B5" s="170"/>
      <c r="C5" s="1200"/>
      <c r="D5" s="1134"/>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205"/>
      <c r="AE5" s="1205"/>
      <c r="AF5" s="1205"/>
      <c r="AG5" s="1205"/>
      <c r="AH5" s="1205"/>
      <c r="AI5" s="1206"/>
      <c r="AJ5" s="1207"/>
      <c r="AK5" s="264"/>
    </row>
    <row r="6" spans="2:44" s="9" customFormat="1" ht="12.75" customHeight="1" x14ac:dyDescent="0.2">
      <c r="B6" s="170"/>
      <c r="C6" s="414" t="s">
        <v>33</v>
      </c>
      <c r="D6" s="1201" t="s">
        <v>34</v>
      </c>
      <c r="E6" s="1201"/>
      <c r="F6" s="1201"/>
      <c r="G6" s="1201"/>
      <c r="H6" s="1201"/>
      <c r="I6" s="1201"/>
      <c r="J6" s="1201"/>
      <c r="K6" s="1201"/>
      <c r="L6" s="1201"/>
      <c r="M6" s="1201" t="s">
        <v>35</v>
      </c>
      <c r="N6" s="1201"/>
      <c r="O6" s="1201"/>
      <c r="P6" s="1201"/>
      <c r="Q6" s="1201"/>
      <c r="R6" s="1201"/>
      <c r="S6" s="1201"/>
      <c r="T6" s="1201"/>
      <c r="U6" s="1201"/>
      <c r="V6" s="1201" t="s">
        <v>36</v>
      </c>
      <c r="W6" s="1201"/>
      <c r="X6" s="1201"/>
      <c r="Y6" s="1201"/>
      <c r="Z6" s="1201"/>
      <c r="AA6" s="1201"/>
      <c r="AB6" s="1201"/>
      <c r="AC6" s="1201"/>
      <c r="AD6" s="1208" t="s">
        <v>37</v>
      </c>
      <c r="AE6" s="1209"/>
      <c r="AF6" s="1209"/>
      <c r="AG6" s="1209"/>
      <c r="AH6" s="1209"/>
      <c r="AI6" s="1209"/>
      <c r="AJ6" s="1210"/>
      <c r="AK6" s="264"/>
    </row>
    <row r="7" spans="2:44" ht="5.25" customHeight="1" x14ac:dyDescent="0.25">
      <c r="B7" s="126"/>
      <c r="C7" s="415"/>
      <c r="D7" s="385" t="s">
        <v>50</v>
      </c>
      <c r="E7" s="241"/>
      <c r="F7" s="241"/>
      <c r="G7" s="241"/>
      <c r="H7" s="241"/>
      <c r="I7" s="241"/>
      <c r="J7" s="241"/>
      <c r="K7" s="241"/>
      <c r="L7" s="242"/>
      <c r="M7" s="241"/>
      <c r="N7" s="241"/>
      <c r="O7" s="241"/>
      <c r="P7" s="241"/>
      <c r="Q7" s="241"/>
      <c r="R7" s="241"/>
      <c r="S7" s="241"/>
      <c r="T7" s="241"/>
      <c r="U7" s="242"/>
      <c r="V7" s="416"/>
      <c r="W7" s="416"/>
      <c r="X7" s="416"/>
      <c r="Y7" s="416"/>
      <c r="Z7" s="416"/>
      <c r="AA7" s="416"/>
      <c r="AB7" s="416"/>
      <c r="AC7" s="417"/>
      <c r="AD7" s="196"/>
      <c r="AE7" s="197"/>
      <c r="AF7" s="197"/>
      <c r="AG7" s="197"/>
      <c r="AH7" s="197"/>
      <c r="AI7" s="197"/>
      <c r="AJ7" s="198"/>
      <c r="AK7" s="147"/>
    </row>
    <row r="8" spans="2:44" ht="22.5" customHeight="1" x14ac:dyDescent="0.25">
      <c r="B8" s="126"/>
      <c r="C8" s="1195"/>
      <c r="D8" s="213" t="s">
        <v>173</v>
      </c>
      <c r="E8" s="127"/>
      <c r="F8" s="939"/>
      <c r="G8" s="418"/>
      <c r="H8" s="418"/>
      <c r="I8" s="418"/>
      <c r="J8" s="418"/>
      <c r="K8" s="127"/>
      <c r="L8" s="226"/>
      <c r="M8" s="419"/>
      <c r="N8" s="1184" t="s">
        <v>157</v>
      </c>
      <c r="O8" s="1184"/>
      <c r="P8" s="1184"/>
      <c r="Q8" s="1184"/>
      <c r="R8" s="1184"/>
      <c r="S8" s="1184"/>
      <c r="T8" s="1184"/>
      <c r="U8" s="421"/>
      <c r="V8" s="1182" t="s">
        <v>691</v>
      </c>
      <c r="W8" s="1183"/>
      <c r="X8" s="1183"/>
      <c r="Y8" s="1183"/>
      <c r="Z8" s="418"/>
      <c r="AA8" s="418"/>
      <c r="AB8" s="418"/>
      <c r="AC8" s="368"/>
      <c r="AD8" s="217"/>
      <c r="AE8" s="210" t="s">
        <v>241</v>
      </c>
      <c r="AF8" s="211"/>
      <c r="AG8" s="1188">
        <v>1</v>
      </c>
      <c r="AH8" s="1188"/>
      <c r="AI8" s="1188"/>
      <c r="AJ8" s="212"/>
      <c r="AK8" s="147"/>
    </row>
    <row r="9" spans="2:44" ht="15" customHeight="1" x14ac:dyDescent="0.25">
      <c r="B9" s="126"/>
      <c r="C9" s="1195"/>
      <c r="D9" s="213"/>
      <c r="E9" s="127"/>
      <c r="F9" s="418"/>
      <c r="G9" s="418"/>
      <c r="H9" s="418"/>
      <c r="I9" s="418"/>
      <c r="J9" s="418"/>
      <c r="K9" s="127"/>
      <c r="L9" s="226"/>
      <c r="M9" s="419"/>
      <c r="N9" s="419"/>
      <c r="O9" s="1186"/>
      <c r="P9" s="1186"/>
      <c r="Q9" s="1186"/>
      <c r="R9" s="1186"/>
      <c r="S9" s="1186"/>
      <c r="T9" s="1186"/>
      <c r="U9" s="421"/>
      <c r="V9" s="216"/>
      <c r="W9" s="418">
        <v>1</v>
      </c>
      <c r="X9" s="418">
        <v>2</v>
      </c>
      <c r="Y9" s="418">
        <v>3</v>
      </c>
      <c r="Z9" s="418">
        <v>4</v>
      </c>
      <c r="AA9" s="418">
        <v>5</v>
      </c>
      <c r="AB9" s="418">
        <v>6</v>
      </c>
      <c r="AC9" s="368"/>
      <c r="AD9" s="217"/>
      <c r="AE9" s="221"/>
      <c r="AF9" s="211"/>
      <c r="AG9" s="211"/>
      <c r="AH9" s="211"/>
      <c r="AI9" s="211"/>
      <c r="AJ9" s="212"/>
      <c r="AK9" s="147"/>
      <c r="AM9" s="977">
        <v>1</v>
      </c>
      <c r="AN9" s="977">
        <v>2</v>
      </c>
      <c r="AO9" s="977">
        <v>3</v>
      </c>
      <c r="AP9" s="977">
        <v>4</v>
      </c>
      <c r="AQ9" s="977">
        <v>5</v>
      </c>
      <c r="AR9" s="977">
        <v>6</v>
      </c>
    </row>
    <row r="10" spans="2:44" ht="21" customHeight="1" x14ac:dyDescent="0.25">
      <c r="B10" s="126"/>
      <c r="C10" s="1195"/>
      <c r="D10" s="213" t="s">
        <v>31</v>
      </c>
      <c r="E10" s="938"/>
      <c r="F10" s="938"/>
      <c r="G10" s="938"/>
      <c r="H10" s="938"/>
      <c r="I10" s="938"/>
      <c r="J10" s="938"/>
      <c r="K10" s="938"/>
      <c r="L10" s="226" t="s">
        <v>50</v>
      </c>
      <c r="M10" s="419"/>
      <c r="N10" s="125"/>
      <c r="O10" s="1186"/>
      <c r="P10" s="1186"/>
      <c r="Q10" s="1186"/>
      <c r="R10" s="1186"/>
      <c r="S10" s="1186"/>
      <c r="T10" s="1186"/>
      <c r="U10" s="226" t="s">
        <v>50</v>
      </c>
      <c r="V10" s="367"/>
      <c r="W10" s="418"/>
      <c r="X10" s="418"/>
      <c r="Y10" s="418"/>
      <c r="Z10" s="418"/>
      <c r="AA10" s="418"/>
      <c r="AB10" s="418"/>
      <c r="AC10" s="368"/>
      <c r="AD10" s="217"/>
      <c r="AE10" s="1150"/>
      <c r="AF10" s="1150"/>
      <c r="AG10" s="1150"/>
      <c r="AH10" s="1150"/>
      <c r="AI10" s="625"/>
      <c r="AJ10" s="173" t="s">
        <v>50</v>
      </c>
      <c r="AK10" s="147"/>
      <c r="AM10" s="932" t="b">
        <v>0</v>
      </c>
      <c r="AN10" s="932" t="b">
        <v>0</v>
      </c>
      <c r="AO10" s="932" t="b">
        <v>0</v>
      </c>
      <c r="AP10" s="932" t="b">
        <v>0</v>
      </c>
      <c r="AQ10" s="932" t="b">
        <v>0</v>
      </c>
      <c r="AR10" s="932" t="b">
        <v>0</v>
      </c>
    </row>
    <row r="11" spans="2:44" ht="21" customHeight="1" x14ac:dyDescent="0.25">
      <c r="B11" s="126"/>
      <c r="C11" s="1195"/>
      <c r="D11" s="213"/>
      <c r="E11" s="1078"/>
      <c r="F11" s="1078"/>
      <c r="G11" s="1078"/>
      <c r="H11" s="1078"/>
      <c r="I11" s="1078"/>
      <c r="J11" s="1078"/>
      <c r="K11" s="1078"/>
      <c r="L11" s="226"/>
      <c r="M11" s="419"/>
      <c r="N11" s="420" t="s">
        <v>975</v>
      </c>
      <c r="O11" s="938"/>
      <c r="P11" s="938"/>
      <c r="Q11" s="938"/>
      <c r="R11" s="938"/>
      <c r="S11" s="938"/>
      <c r="T11" s="938"/>
      <c r="U11" s="226" t="s">
        <v>50</v>
      </c>
      <c r="V11" s="156"/>
      <c r="W11" s="156"/>
      <c r="X11" s="156"/>
      <c r="Y11" s="156"/>
      <c r="Z11" s="156"/>
      <c r="AA11" s="156"/>
      <c r="AB11" s="156"/>
      <c r="AC11" s="368"/>
      <c r="AD11" s="217"/>
      <c r="AE11" s="210" t="s">
        <v>716</v>
      </c>
      <c r="AF11" s="221"/>
      <c r="AG11" s="1193">
        <v>1</v>
      </c>
      <c r="AH11" s="1193"/>
      <c r="AI11" s="1193"/>
      <c r="AJ11" s="173"/>
      <c r="AK11" s="147"/>
      <c r="AM11" s="932"/>
      <c r="AN11" s="932"/>
      <c r="AO11" s="932"/>
      <c r="AP11" s="932"/>
      <c r="AQ11" s="932"/>
      <c r="AR11" s="932"/>
    </row>
    <row r="12" spans="2:44" ht="6.75" customHeight="1" x14ac:dyDescent="0.25">
      <c r="B12" s="126"/>
      <c r="C12" s="1195"/>
      <c r="D12" s="216"/>
      <c r="E12" s="1078"/>
      <c r="F12" s="1078"/>
      <c r="G12" s="1078"/>
      <c r="H12" s="1078"/>
      <c r="I12" s="1078"/>
      <c r="J12" s="1078"/>
      <c r="K12" s="1078"/>
      <c r="L12" s="226"/>
      <c r="M12" s="419"/>
      <c r="N12" s="419"/>
      <c r="O12" s="938"/>
      <c r="P12" s="938"/>
      <c r="Q12" s="938"/>
      <c r="R12" s="938"/>
      <c r="S12" s="938"/>
      <c r="T12" s="938"/>
      <c r="U12" s="226"/>
      <c r="V12" s="156"/>
      <c r="W12" s="156"/>
      <c r="X12" s="156"/>
      <c r="Y12" s="156"/>
      <c r="Z12" s="156"/>
      <c r="AA12" s="156"/>
      <c r="AB12" s="156"/>
      <c r="AC12" s="368"/>
      <c r="AD12" s="217"/>
      <c r="AE12" s="221"/>
      <c r="AF12" s="125"/>
      <c r="AG12" s="651"/>
      <c r="AH12" s="651"/>
      <c r="AI12" s="652"/>
      <c r="AJ12" s="173"/>
      <c r="AK12" s="147"/>
      <c r="AM12" s="932"/>
      <c r="AN12" s="932"/>
      <c r="AO12" s="932"/>
      <c r="AP12" s="932"/>
      <c r="AQ12" s="932"/>
      <c r="AR12" s="932"/>
    </row>
    <row r="13" spans="2:44" ht="21" customHeight="1" x14ac:dyDescent="0.25">
      <c r="B13" s="126"/>
      <c r="C13" s="1195"/>
      <c r="D13" s="216"/>
      <c r="E13" s="1078"/>
      <c r="F13" s="1078"/>
      <c r="G13" s="1078"/>
      <c r="H13" s="1078"/>
      <c r="I13" s="1078"/>
      <c r="J13" s="1078"/>
      <c r="K13" s="1078"/>
      <c r="L13" s="226" t="s">
        <v>50</v>
      </c>
      <c r="M13" s="419"/>
      <c r="O13" s="1185"/>
      <c r="P13" s="1185"/>
      <c r="Q13" s="1185"/>
      <c r="R13" s="1185"/>
      <c r="S13" s="1185"/>
      <c r="T13" s="1185"/>
      <c r="U13" s="226"/>
      <c r="V13" s="367"/>
      <c r="W13" s="156"/>
      <c r="X13" s="156"/>
      <c r="Y13" s="156"/>
      <c r="Z13" s="156"/>
      <c r="AA13" s="156"/>
      <c r="AB13" s="156"/>
      <c r="AC13" s="368"/>
      <c r="AD13" s="217"/>
      <c r="AE13" s="210" t="s">
        <v>717</v>
      </c>
      <c r="AF13" s="221"/>
      <c r="AG13" s="1193"/>
      <c r="AH13" s="1193"/>
      <c r="AI13" s="1193"/>
      <c r="AJ13" s="212" t="s">
        <v>50</v>
      </c>
      <c r="AK13" s="147"/>
      <c r="AM13" s="932"/>
      <c r="AN13" s="932"/>
      <c r="AO13" s="932"/>
      <c r="AP13" s="932"/>
      <c r="AQ13" s="932"/>
      <c r="AR13" s="932"/>
    </row>
    <row r="14" spans="2:44" s="314" customFormat="1" ht="8.25" customHeight="1" x14ac:dyDescent="0.25">
      <c r="B14" s="126"/>
      <c r="C14" s="1195"/>
      <c r="D14" s="216"/>
      <c r="E14" s="1078"/>
      <c r="F14" s="1078"/>
      <c r="G14" s="1078"/>
      <c r="H14" s="1078"/>
      <c r="I14" s="1078"/>
      <c r="J14" s="1078"/>
      <c r="K14" s="1078"/>
      <c r="L14" s="226"/>
      <c r="M14" s="419"/>
      <c r="N14" s="419"/>
      <c r="O14" s="419"/>
      <c r="P14" s="419"/>
      <c r="Q14" s="419"/>
      <c r="R14" s="419"/>
      <c r="S14" s="419"/>
      <c r="T14" s="419"/>
      <c r="U14" s="226"/>
      <c r="V14" s="156"/>
      <c r="W14" s="156"/>
      <c r="X14" s="156"/>
      <c r="Y14" s="156"/>
      <c r="Z14" s="156"/>
      <c r="AA14" s="156"/>
      <c r="AB14" s="156"/>
      <c r="AC14" s="368"/>
      <c r="AD14" s="217"/>
      <c r="AE14" s="221"/>
      <c r="AF14" s="221"/>
      <c r="AG14" s="630"/>
      <c r="AH14" s="630"/>
      <c r="AI14" s="630"/>
      <c r="AJ14" s="212"/>
      <c r="AK14" s="147"/>
      <c r="AM14" s="932"/>
      <c r="AN14" s="932"/>
      <c r="AO14" s="932"/>
      <c r="AP14" s="932"/>
      <c r="AQ14" s="932"/>
      <c r="AR14" s="932"/>
    </row>
    <row r="15" spans="2:44" s="314" customFormat="1" ht="23.1" customHeight="1" x14ac:dyDescent="0.25">
      <c r="B15" s="126"/>
      <c r="C15" s="1195"/>
      <c r="D15" s="216"/>
      <c r="E15" s="1078"/>
      <c r="F15" s="1078"/>
      <c r="G15" s="1078"/>
      <c r="H15" s="1078"/>
      <c r="I15" s="1078"/>
      <c r="J15" s="1078"/>
      <c r="K15" s="1078"/>
      <c r="L15" s="226"/>
      <c r="M15" s="419"/>
      <c r="N15" s="419" t="s">
        <v>973</v>
      </c>
      <c r="O15" s="938"/>
      <c r="P15" s="938"/>
      <c r="Q15" s="939"/>
      <c r="S15" s="1187"/>
      <c r="T15" s="1187"/>
      <c r="U15" s="226"/>
      <c r="V15" s="156"/>
      <c r="W15" s="156"/>
      <c r="X15" s="156"/>
      <c r="Y15" s="156"/>
      <c r="Z15" s="156"/>
      <c r="AA15" s="156"/>
      <c r="AB15" s="156"/>
      <c r="AC15" s="368"/>
      <c r="AD15" s="217"/>
      <c r="AE15" s="210" t="s">
        <v>718</v>
      </c>
      <c r="AF15" s="221"/>
      <c r="AG15" s="1194">
        <f>AG11*AG13</f>
        <v>0</v>
      </c>
      <c r="AH15" s="1194"/>
      <c r="AI15" s="1194"/>
      <c r="AJ15" s="212"/>
      <c r="AK15" s="147"/>
      <c r="AM15" s="932"/>
      <c r="AN15" s="932"/>
      <c r="AO15" s="932"/>
      <c r="AP15" s="932"/>
      <c r="AQ15" s="932"/>
      <c r="AR15" s="932"/>
    </row>
    <row r="16" spans="2:44" ht="8.1" customHeight="1" x14ac:dyDescent="0.25">
      <c r="B16" s="126"/>
      <c r="C16" s="422"/>
      <c r="D16" s="230"/>
      <c r="E16" s="235"/>
      <c r="F16" s="235"/>
      <c r="G16" s="235"/>
      <c r="H16" s="235"/>
      <c r="I16" s="235"/>
      <c r="J16" s="235"/>
      <c r="K16" s="235"/>
      <c r="L16" s="250"/>
      <c r="M16" s="235"/>
      <c r="N16" s="235"/>
      <c r="O16" s="235"/>
      <c r="P16" s="235"/>
      <c r="Q16" s="235"/>
      <c r="R16" s="235"/>
      <c r="S16" s="235"/>
      <c r="T16" s="235"/>
      <c r="U16" s="250"/>
      <c r="V16" s="423"/>
      <c r="W16" s="423"/>
      <c r="X16" s="423"/>
      <c r="Y16" s="423"/>
      <c r="Z16" s="423"/>
      <c r="AA16" s="423"/>
      <c r="AB16" s="423"/>
      <c r="AC16" s="424"/>
      <c r="AD16" s="397"/>
      <c r="AE16" s="221"/>
      <c r="AF16" s="425"/>
      <c r="AG16" s="221"/>
      <c r="AH16" s="425"/>
      <c r="AI16" s="425"/>
      <c r="AJ16" s="233"/>
      <c r="AK16" s="147"/>
      <c r="AM16" s="932"/>
      <c r="AN16" s="932"/>
      <c r="AO16" s="932"/>
      <c r="AP16" s="932"/>
      <c r="AQ16" s="932"/>
      <c r="AR16" s="932"/>
    </row>
    <row r="17" spans="2:53" ht="5.25" customHeight="1" x14ac:dyDescent="0.25">
      <c r="B17" s="126"/>
      <c r="C17" s="415"/>
      <c r="D17" s="385" t="s">
        <v>50</v>
      </c>
      <c r="E17" s="241"/>
      <c r="F17" s="241"/>
      <c r="G17" s="241"/>
      <c r="H17" s="241"/>
      <c r="I17" s="241"/>
      <c r="J17" s="241"/>
      <c r="K17" s="241"/>
      <c r="L17" s="242"/>
      <c r="M17" s="241"/>
      <c r="N17" s="241"/>
      <c r="O17" s="241"/>
      <c r="P17" s="241"/>
      <c r="Q17" s="241"/>
      <c r="R17" s="241"/>
      <c r="S17" s="241"/>
      <c r="T17" s="241"/>
      <c r="U17" s="242"/>
      <c r="V17" s="416"/>
      <c r="W17" s="416"/>
      <c r="X17" s="416"/>
      <c r="Y17" s="416"/>
      <c r="Z17" s="416"/>
      <c r="AA17" s="416"/>
      <c r="AB17" s="416"/>
      <c r="AC17" s="417"/>
      <c r="AD17" s="196"/>
      <c r="AE17" s="197"/>
      <c r="AF17" s="197"/>
      <c r="AG17" s="197"/>
      <c r="AH17" s="197"/>
      <c r="AI17" s="197"/>
      <c r="AJ17" s="198"/>
      <c r="AK17" s="147"/>
      <c r="AM17" s="932"/>
      <c r="AN17" s="932"/>
      <c r="AO17" s="932"/>
      <c r="AP17" s="932"/>
      <c r="AQ17" s="932"/>
      <c r="AR17" s="932"/>
      <c r="BA17" s="344"/>
    </row>
    <row r="18" spans="2:53" ht="21" customHeight="1" x14ac:dyDescent="0.25">
      <c r="B18" s="126"/>
      <c r="C18" s="1195"/>
      <c r="D18" s="213" t="s">
        <v>173</v>
      </c>
      <c r="E18" s="127"/>
      <c r="F18" s="939"/>
      <c r="G18" s="418"/>
      <c r="H18" s="418"/>
      <c r="I18" s="418"/>
      <c r="J18" s="418"/>
      <c r="K18" s="127"/>
      <c r="L18" s="226"/>
      <c r="M18" s="419"/>
      <c r="N18" s="1184" t="s">
        <v>157</v>
      </c>
      <c r="O18" s="1184"/>
      <c r="P18" s="1184"/>
      <c r="Q18" s="1184"/>
      <c r="R18" s="1184"/>
      <c r="S18" s="1184"/>
      <c r="T18" s="1184"/>
      <c r="U18" s="421"/>
      <c r="V18" s="1182" t="s">
        <v>691</v>
      </c>
      <c r="W18" s="1183"/>
      <c r="X18" s="1183"/>
      <c r="Y18" s="1183"/>
      <c r="Z18" s="418"/>
      <c r="AA18" s="418"/>
      <c r="AB18" s="418"/>
      <c r="AC18" s="368"/>
      <c r="AD18" s="217"/>
      <c r="AE18" s="210" t="s">
        <v>241</v>
      </c>
      <c r="AF18" s="211"/>
      <c r="AG18" s="1188">
        <v>1</v>
      </c>
      <c r="AH18" s="1188"/>
      <c r="AI18" s="1188"/>
      <c r="AJ18" s="212"/>
      <c r="AK18" s="147"/>
      <c r="AM18" s="977">
        <v>1</v>
      </c>
      <c r="AN18" s="977">
        <v>2</v>
      </c>
      <c r="AO18" s="977">
        <v>3</v>
      </c>
      <c r="AP18" s="977">
        <v>4</v>
      </c>
      <c r="AQ18" s="977">
        <v>5</v>
      </c>
      <c r="AR18" s="977">
        <v>6</v>
      </c>
    </row>
    <row r="19" spans="2:53" s="314" customFormat="1" ht="8.25" customHeight="1" x14ac:dyDescent="0.25">
      <c r="B19" s="126"/>
      <c r="C19" s="1195"/>
      <c r="D19" s="213"/>
      <c r="E19" s="127"/>
      <c r="F19" s="418"/>
      <c r="G19" s="418"/>
      <c r="H19" s="418"/>
      <c r="I19" s="418"/>
      <c r="J19" s="418"/>
      <c r="K19" s="127"/>
      <c r="L19" s="226"/>
      <c r="M19" s="419"/>
      <c r="N19" s="419"/>
      <c r="O19" s="1186"/>
      <c r="P19" s="1186"/>
      <c r="Q19" s="1186"/>
      <c r="R19" s="1186"/>
      <c r="S19" s="1186"/>
      <c r="T19" s="1186"/>
      <c r="U19" s="421"/>
      <c r="V19" s="216"/>
      <c r="W19" s="418">
        <v>1</v>
      </c>
      <c r="X19" s="418">
        <v>2</v>
      </c>
      <c r="Y19" s="418">
        <v>3</v>
      </c>
      <c r="Z19" s="418">
        <v>4</v>
      </c>
      <c r="AA19" s="418">
        <v>5</v>
      </c>
      <c r="AB19" s="418">
        <v>6</v>
      </c>
      <c r="AC19" s="368"/>
      <c r="AD19" s="217"/>
      <c r="AE19" s="221"/>
      <c r="AF19" s="211"/>
      <c r="AG19" s="211"/>
      <c r="AH19" s="211"/>
      <c r="AI19" s="211"/>
      <c r="AJ19" s="212"/>
      <c r="AK19" s="147"/>
      <c r="AM19" s="932"/>
      <c r="AN19" s="932"/>
      <c r="AO19" s="932"/>
      <c r="AP19" s="932"/>
      <c r="AQ19" s="932"/>
      <c r="AR19" s="932"/>
    </row>
    <row r="20" spans="2:53" s="314" customFormat="1" ht="21" customHeight="1" x14ac:dyDescent="0.25">
      <c r="B20" s="126"/>
      <c r="C20" s="1195"/>
      <c r="D20" s="213" t="s">
        <v>31</v>
      </c>
      <c r="E20" s="938"/>
      <c r="F20" s="938"/>
      <c r="G20" s="938"/>
      <c r="H20" s="938"/>
      <c r="I20" s="938"/>
      <c r="J20" s="938"/>
      <c r="K20" s="938"/>
      <c r="L20" s="226" t="s">
        <v>50</v>
      </c>
      <c r="M20" s="419"/>
      <c r="N20" s="125"/>
      <c r="O20" s="1186"/>
      <c r="P20" s="1186"/>
      <c r="Q20" s="1186"/>
      <c r="R20" s="1186"/>
      <c r="S20" s="1186"/>
      <c r="T20" s="1186"/>
      <c r="U20" s="226" t="s">
        <v>50</v>
      </c>
      <c r="V20" s="367"/>
      <c r="W20" s="418"/>
      <c r="X20" s="418"/>
      <c r="Y20" s="418"/>
      <c r="Z20" s="418"/>
      <c r="AA20" s="418"/>
      <c r="AB20" s="418"/>
      <c r="AC20" s="368"/>
      <c r="AD20" s="217"/>
      <c r="AE20" s="1150"/>
      <c r="AF20" s="1150"/>
      <c r="AG20" s="1150"/>
      <c r="AH20" s="1150"/>
      <c r="AI20" s="626"/>
      <c r="AJ20" s="173" t="s">
        <v>50</v>
      </c>
      <c r="AK20" s="147"/>
      <c r="AM20" s="932" t="b">
        <v>0</v>
      </c>
      <c r="AN20" s="932" t="b">
        <v>0</v>
      </c>
      <c r="AO20" s="932" t="b">
        <v>0</v>
      </c>
      <c r="AP20" s="932" t="b">
        <v>0</v>
      </c>
      <c r="AQ20" s="932" t="b">
        <v>0</v>
      </c>
      <c r="AR20" s="932" t="b">
        <v>0</v>
      </c>
    </row>
    <row r="21" spans="2:53" ht="21" customHeight="1" x14ac:dyDescent="0.25">
      <c r="B21" s="126"/>
      <c r="C21" s="1195"/>
      <c r="D21" s="213"/>
      <c r="E21" s="1078"/>
      <c r="F21" s="1078"/>
      <c r="G21" s="1078"/>
      <c r="H21" s="1078"/>
      <c r="I21" s="1078"/>
      <c r="J21" s="1078"/>
      <c r="K21" s="1078"/>
      <c r="L21" s="226"/>
      <c r="M21" s="419"/>
      <c r="N21" s="420" t="s">
        <v>975</v>
      </c>
      <c r="O21" s="938"/>
      <c r="P21" s="938"/>
      <c r="Q21" s="938"/>
      <c r="R21" s="938"/>
      <c r="S21" s="938"/>
      <c r="T21" s="938"/>
      <c r="U21" s="226" t="s">
        <v>50</v>
      </c>
      <c r="V21" s="156"/>
      <c r="W21" s="156"/>
      <c r="X21" s="156"/>
      <c r="Y21" s="156"/>
      <c r="Z21" s="156"/>
      <c r="AA21" s="156"/>
      <c r="AB21" s="156"/>
      <c r="AC21" s="368"/>
      <c r="AD21" s="217"/>
      <c r="AE21" s="210" t="s">
        <v>716</v>
      </c>
      <c r="AF21" s="221"/>
      <c r="AG21" s="1193">
        <v>1</v>
      </c>
      <c r="AH21" s="1193"/>
      <c r="AI21" s="1193"/>
      <c r="AJ21" s="173"/>
      <c r="AK21" s="147"/>
      <c r="AM21" s="932"/>
      <c r="AN21" s="932"/>
      <c r="AO21" s="932"/>
      <c r="AP21" s="932"/>
      <c r="AQ21" s="932"/>
      <c r="AR21" s="932"/>
    </row>
    <row r="22" spans="2:53" ht="6.75" customHeight="1" x14ac:dyDescent="0.25">
      <c r="B22" s="126"/>
      <c r="C22" s="1195"/>
      <c r="D22" s="216"/>
      <c r="E22" s="1078"/>
      <c r="F22" s="1078"/>
      <c r="G22" s="1078"/>
      <c r="H22" s="1078"/>
      <c r="I22" s="1078"/>
      <c r="J22" s="1078"/>
      <c r="K22" s="1078"/>
      <c r="L22" s="226"/>
      <c r="M22" s="419"/>
      <c r="N22" s="419"/>
      <c r="O22" s="938"/>
      <c r="P22" s="938"/>
      <c r="Q22" s="938"/>
      <c r="R22" s="938"/>
      <c r="S22" s="938"/>
      <c r="T22" s="938"/>
      <c r="U22" s="226"/>
      <c r="V22" s="156"/>
      <c r="W22" s="156"/>
      <c r="X22" s="156"/>
      <c r="Y22" s="156"/>
      <c r="Z22" s="156"/>
      <c r="AA22" s="156"/>
      <c r="AB22" s="156"/>
      <c r="AC22" s="368"/>
      <c r="AD22" s="217"/>
      <c r="AE22" s="221"/>
      <c r="AF22" s="125"/>
      <c r="AG22" s="651"/>
      <c r="AH22" s="651"/>
      <c r="AI22" s="652"/>
      <c r="AJ22" s="173"/>
      <c r="AK22" s="147"/>
      <c r="AM22" s="932"/>
      <c r="AN22" s="932"/>
      <c r="AO22" s="932"/>
      <c r="AP22" s="932"/>
      <c r="AQ22" s="932"/>
      <c r="AR22" s="932"/>
    </row>
    <row r="23" spans="2:53" ht="21" customHeight="1" x14ac:dyDescent="0.25">
      <c r="B23" s="126"/>
      <c r="C23" s="1195"/>
      <c r="D23" s="216"/>
      <c r="E23" s="1078"/>
      <c r="F23" s="1078"/>
      <c r="G23" s="1078"/>
      <c r="H23" s="1078"/>
      <c r="I23" s="1078"/>
      <c r="J23" s="1078"/>
      <c r="K23" s="1078"/>
      <c r="L23" s="226" t="s">
        <v>50</v>
      </c>
      <c r="M23" s="419"/>
      <c r="N23" s="314"/>
      <c r="O23" s="1185"/>
      <c r="P23" s="1185"/>
      <c r="Q23" s="1185"/>
      <c r="R23" s="1185"/>
      <c r="S23" s="1185"/>
      <c r="T23" s="1185"/>
      <c r="U23" s="226"/>
      <c r="V23" s="367"/>
      <c r="W23" s="156"/>
      <c r="X23" s="156"/>
      <c r="Y23" s="156"/>
      <c r="Z23" s="156"/>
      <c r="AA23" s="156"/>
      <c r="AB23" s="156"/>
      <c r="AC23" s="368"/>
      <c r="AD23" s="217"/>
      <c r="AE23" s="210" t="s">
        <v>717</v>
      </c>
      <c r="AF23" s="221"/>
      <c r="AG23" s="1193"/>
      <c r="AH23" s="1193"/>
      <c r="AI23" s="1193"/>
      <c r="AJ23" s="212" t="s">
        <v>50</v>
      </c>
      <c r="AK23" s="147"/>
      <c r="AM23" s="932"/>
      <c r="AN23" s="932"/>
      <c r="AO23" s="932"/>
      <c r="AP23" s="932"/>
      <c r="AQ23" s="932"/>
      <c r="AR23" s="932"/>
    </row>
    <row r="24" spans="2:53" s="314" customFormat="1" ht="12.75" customHeight="1" x14ac:dyDescent="0.25">
      <c r="B24" s="126"/>
      <c r="C24" s="1195"/>
      <c r="D24" s="216"/>
      <c r="E24" s="1078"/>
      <c r="F24" s="1078"/>
      <c r="G24" s="1078"/>
      <c r="H24" s="1078"/>
      <c r="I24" s="1078"/>
      <c r="J24" s="1078"/>
      <c r="K24" s="1078"/>
      <c r="L24" s="226"/>
      <c r="M24" s="419"/>
      <c r="N24" s="419"/>
      <c r="O24" s="419"/>
      <c r="P24" s="419"/>
      <c r="Q24" s="419"/>
      <c r="R24" s="419"/>
      <c r="S24" s="419"/>
      <c r="T24" s="419"/>
      <c r="U24" s="226"/>
      <c r="V24" s="156"/>
      <c r="W24" s="156"/>
      <c r="X24" s="156"/>
      <c r="Y24" s="156"/>
      <c r="Z24" s="156"/>
      <c r="AA24" s="156"/>
      <c r="AB24" s="156"/>
      <c r="AC24" s="368"/>
      <c r="AD24" s="217"/>
      <c r="AE24" s="210"/>
      <c r="AF24" s="221"/>
      <c r="AG24" s="630"/>
      <c r="AH24" s="630"/>
      <c r="AI24" s="630"/>
      <c r="AJ24" s="212"/>
      <c r="AK24" s="147"/>
      <c r="AM24" s="932"/>
      <c r="AN24" s="932"/>
      <c r="AO24" s="932"/>
      <c r="AP24" s="932"/>
      <c r="AQ24" s="932"/>
      <c r="AR24" s="932"/>
    </row>
    <row r="25" spans="2:53" s="314" customFormat="1" ht="23.1" customHeight="1" x14ac:dyDescent="0.25">
      <c r="B25" s="126"/>
      <c r="C25" s="1195"/>
      <c r="D25" s="216"/>
      <c r="E25" s="1078"/>
      <c r="F25" s="1078"/>
      <c r="G25" s="1078"/>
      <c r="H25" s="1078"/>
      <c r="I25" s="1078"/>
      <c r="J25" s="1078"/>
      <c r="K25" s="1078"/>
      <c r="L25" s="226"/>
      <c r="M25" s="419"/>
      <c r="N25" s="419" t="s">
        <v>973</v>
      </c>
      <c r="O25" s="938"/>
      <c r="P25" s="938"/>
      <c r="Q25" s="939"/>
      <c r="S25" s="1187"/>
      <c r="T25" s="1187"/>
      <c r="U25" s="226"/>
      <c r="V25" s="156"/>
      <c r="W25" s="156"/>
      <c r="X25" s="156"/>
      <c r="Y25" s="156"/>
      <c r="Z25" s="156"/>
      <c r="AA25" s="156"/>
      <c r="AB25" s="156"/>
      <c r="AC25" s="368"/>
      <c r="AD25" s="217"/>
      <c r="AE25" s="210" t="s">
        <v>718</v>
      </c>
      <c r="AF25" s="221"/>
      <c r="AG25" s="1194">
        <f>AG21*AG23</f>
        <v>0</v>
      </c>
      <c r="AH25" s="1194"/>
      <c r="AI25" s="1194"/>
      <c r="AJ25" s="212"/>
      <c r="AK25" s="147"/>
      <c r="AM25" s="932"/>
      <c r="AN25" s="932"/>
      <c r="AO25" s="932"/>
      <c r="AP25" s="932"/>
      <c r="AQ25" s="932"/>
      <c r="AR25" s="932"/>
    </row>
    <row r="26" spans="2:53" ht="8.1" customHeight="1" x14ac:dyDescent="0.25">
      <c r="B26" s="126"/>
      <c r="C26" s="422"/>
      <c r="D26" s="230"/>
      <c r="E26" s="235"/>
      <c r="F26" s="235"/>
      <c r="G26" s="235"/>
      <c r="H26" s="235"/>
      <c r="I26" s="235"/>
      <c r="J26" s="235"/>
      <c r="K26" s="235"/>
      <c r="L26" s="250"/>
      <c r="M26" s="235"/>
      <c r="N26" s="235"/>
      <c r="O26" s="235"/>
      <c r="P26" s="235"/>
      <c r="Q26" s="235"/>
      <c r="R26" s="235"/>
      <c r="S26" s="235"/>
      <c r="T26" s="235"/>
      <c r="U26" s="250"/>
      <c r="V26" s="423"/>
      <c r="W26" s="423"/>
      <c r="X26" s="423"/>
      <c r="Y26" s="423"/>
      <c r="Z26" s="423"/>
      <c r="AA26" s="423"/>
      <c r="AB26" s="423"/>
      <c r="AC26" s="424"/>
      <c r="AD26" s="397"/>
      <c r="AE26" s="221"/>
      <c r="AF26" s="425"/>
      <c r="AG26" s="221"/>
      <c r="AH26" s="425"/>
      <c r="AI26" s="425"/>
      <c r="AJ26" s="233"/>
      <c r="AK26" s="147"/>
      <c r="AM26" s="932"/>
      <c r="AN26" s="932"/>
      <c r="AO26" s="932"/>
      <c r="AP26" s="932"/>
      <c r="AQ26" s="932"/>
      <c r="AR26" s="932"/>
    </row>
    <row r="27" spans="2:53" ht="5.25" customHeight="1" x14ac:dyDescent="0.25">
      <c r="B27" s="126"/>
      <c r="C27" s="415"/>
      <c r="D27" s="385" t="s">
        <v>50</v>
      </c>
      <c r="E27" s="241"/>
      <c r="F27" s="241"/>
      <c r="G27" s="241"/>
      <c r="H27" s="241"/>
      <c r="I27" s="241"/>
      <c r="J27" s="241"/>
      <c r="K27" s="241"/>
      <c r="L27" s="242"/>
      <c r="M27" s="241"/>
      <c r="N27" s="241"/>
      <c r="O27" s="241"/>
      <c r="P27" s="241"/>
      <c r="Q27" s="241"/>
      <c r="R27" s="241"/>
      <c r="S27" s="241"/>
      <c r="T27" s="241"/>
      <c r="U27" s="242"/>
      <c r="V27" s="416"/>
      <c r="W27" s="416"/>
      <c r="X27" s="416"/>
      <c r="Y27" s="416"/>
      <c r="Z27" s="416"/>
      <c r="AA27" s="416"/>
      <c r="AB27" s="416"/>
      <c r="AC27" s="417"/>
      <c r="AD27" s="196"/>
      <c r="AE27" s="197"/>
      <c r="AF27" s="197"/>
      <c r="AG27" s="197"/>
      <c r="AH27" s="197"/>
      <c r="AI27" s="197"/>
      <c r="AJ27" s="198"/>
      <c r="AK27" s="147"/>
      <c r="AM27" s="932"/>
      <c r="AN27" s="932"/>
      <c r="AO27" s="932"/>
      <c r="AP27" s="932"/>
      <c r="AQ27" s="932"/>
      <c r="AR27" s="932"/>
    </row>
    <row r="28" spans="2:53" ht="21" customHeight="1" x14ac:dyDescent="0.25">
      <c r="B28" s="126"/>
      <c r="C28" s="1195"/>
      <c r="D28" s="213" t="s">
        <v>173</v>
      </c>
      <c r="E28" s="127"/>
      <c r="F28" s="939"/>
      <c r="G28" s="418"/>
      <c r="H28" s="418"/>
      <c r="I28" s="418"/>
      <c r="J28" s="418"/>
      <c r="K28" s="127"/>
      <c r="L28" s="226"/>
      <c r="M28" s="419"/>
      <c r="N28" s="1184" t="s">
        <v>157</v>
      </c>
      <c r="O28" s="1184"/>
      <c r="P28" s="1184"/>
      <c r="Q28" s="1184"/>
      <c r="R28" s="1184"/>
      <c r="S28" s="1184"/>
      <c r="T28" s="1184"/>
      <c r="U28" s="421"/>
      <c r="V28" s="1182" t="s">
        <v>691</v>
      </c>
      <c r="W28" s="1183"/>
      <c r="X28" s="1183"/>
      <c r="Y28" s="1183"/>
      <c r="Z28" s="418"/>
      <c r="AA28" s="418"/>
      <c r="AB28" s="418"/>
      <c r="AC28" s="368"/>
      <c r="AD28" s="217"/>
      <c r="AE28" s="210" t="s">
        <v>241</v>
      </c>
      <c r="AF28" s="211"/>
      <c r="AG28" s="1188">
        <v>1</v>
      </c>
      <c r="AH28" s="1188"/>
      <c r="AI28" s="1188"/>
      <c r="AJ28" s="212"/>
      <c r="AK28" s="147"/>
      <c r="AM28" s="977">
        <v>1</v>
      </c>
      <c r="AN28" s="977">
        <v>2</v>
      </c>
      <c r="AO28" s="977">
        <v>3</v>
      </c>
      <c r="AP28" s="977">
        <v>4</v>
      </c>
      <c r="AQ28" s="977">
        <v>5</v>
      </c>
      <c r="AR28" s="977">
        <v>6</v>
      </c>
    </row>
    <row r="29" spans="2:53" s="314" customFormat="1" ht="8.25" customHeight="1" x14ac:dyDescent="0.25">
      <c r="B29" s="126"/>
      <c r="C29" s="1195"/>
      <c r="D29" s="213"/>
      <c r="E29" s="127"/>
      <c r="F29" s="418"/>
      <c r="G29" s="418"/>
      <c r="H29" s="418"/>
      <c r="I29" s="418"/>
      <c r="J29" s="418"/>
      <c r="K29" s="127"/>
      <c r="L29" s="226"/>
      <c r="M29" s="419"/>
      <c r="N29" s="419"/>
      <c r="O29" s="1186"/>
      <c r="P29" s="1186"/>
      <c r="Q29" s="1186"/>
      <c r="R29" s="1186"/>
      <c r="S29" s="1186"/>
      <c r="T29" s="1186"/>
      <c r="U29" s="421"/>
      <c r="V29" s="216"/>
      <c r="W29" s="418">
        <v>1</v>
      </c>
      <c r="X29" s="418">
        <v>2</v>
      </c>
      <c r="Y29" s="418">
        <v>3</v>
      </c>
      <c r="Z29" s="418">
        <v>4</v>
      </c>
      <c r="AA29" s="418">
        <v>5</v>
      </c>
      <c r="AB29" s="418">
        <v>6</v>
      </c>
      <c r="AC29" s="368"/>
      <c r="AD29" s="217"/>
      <c r="AE29" s="221"/>
      <c r="AF29" s="211"/>
      <c r="AG29" s="211"/>
      <c r="AH29" s="211"/>
      <c r="AI29" s="211"/>
      <c r="AJ29" s="212"/>
      <c r="AK29" s="147"/>
      <c r="AM29" s="932"/>
      <c r="AN29" s="932"/>
      <c r="AO29" s="932"/>
      <c r="AP29" s="932"/>
      <c r="AQ29" s="932"/>
      <c r="AR29" s="932"/>
    </row>
    <row r="30" spans="2:53" s="314" customFormat="1" ht="21" customHeight="1" x14ac:dyDescent="0.25">
      <c r="B30" s="126"/>
      <c r="C30" s="1195"/>
      <c r="D30" s="213" t="s">
        <v>31</v>
      </c>
      <c r="E30" s="938"/>
      <c r="F30" s="938"/>
      <c r="G30" s="938"/>
      <c r="H30" s="938"/>
      <c r="I30" s="938"/>
      <c r="J30" s="938"/>
      <c r="K30" s="938"/>
      <c r="L30" s="226" t="s">
        <v>50</v>
      </c>
      <c r="M30" s="419"/>
      <c r="N30" s="125"/>
      <c r="O30" s="1186"/>
      <c r="P30" s="1186"/>
      <c r="Q30" s="1186"/>
      <c r="R30" s="1186"/>
      <c r="S30" s="1186"/>
      <c r="T30" s="1186"/>
      <c r="U30" s="226" t="s">
        <v>50</v>
      </c>
      <c r="V30" s="367"/>
      <c r="W30" s="418"/>
      <c r="X30" s="418"/>
      <c r="Y30" s="418"/>
      <c r="Z30" s="418"/>
      <c r="AA30" s="418"/>
      <c r="AB30" s="418"/>
      <c r="AC30" s="368"/>
      <c r="AD30" s="217"/>
      <c r="AE30" s="1150"/>
      <c r="AF30" s="1150"/>
      <c r="AG30" s="1150"/>
      <c r="AH30" s="1150"/>
      <c r="AI30" s="626"/>
      <c r="AJ30" s="173" t="s">
        <v>50</v>
      </c>
      <c r="AK30" s="147"/>
      <c r="AM30" s="932" t="b">
        <v>0</v>
      </c>
      <c r="AN30" s="932" t="b">
        <v>0</v>
      </c>
      <c r="AO30" s="932" t="b">
        <v>0</v>
      </c>
      <c r="AP30" s="932" t="b">
        <v>0</v>
      </c>
      <c r="AQ30" s="932" t="b">
        <v>0</v>
      </c>
      <c r="AR30" s="932" t="b">
        <v>0</v>
      </c>
    </row>
    <row r="31" spans="2:53" ht="21" customHeight="1" x14ac:dyDescent="0.25">
      <c r="B31" s="126"/>
      <c r="C31" s="1195"/>
      <c r="D31" s="213"/>
      <c r="E31" s="1078"/>
      <c r="F31" s="1078"/>
      <c r="G31" s="1078"/>
      <c r="H31" s="1078"/>
      <c r="I31" s="1078"/>
      <c r="J31" s="1078"/>
      <c r="K31" s="1078"/>
      <c r="L31" s="226"/>
      <c r="M31" s="419"/>
      <c r="N31" s="420" t="s">
        <v>975</v>
      </c>
      <c r="O31" s="938"/>
      <c r="P31" s="938"/>
      <c r="Q31" s="938"/>
      <c r="R31" s="938"/>
      <c r="S31" s="938"/>
      <c r="T31" s="938"/>
      <c r="U31" s="226" t="s">
        <v>50</v>
      </c>
      <c r="V31" s="156"/>
      <c r="W31" s="156"/>
      <c r="X31" s="156"/>
      <c r="Y31" s="156"/>
      <c r="Z31" s="156"/>
      <c r="AA31" s="156"/>
      <c r="AB31" s="156"/>
      <c r="AC31" s="368"/>
      <c r="AD31" s="217"/>
      <c r="AE31" s="210" t="s">
        <v>716</v>
      </c>
      <c r="AF31" s="221"/>
      <c r="AG31" s="1193">
        <v>1</v>
      </c>
      <c r="AH31" s="1193"/>
      <c r="AI31" s="1193"/>
      <c r="AJ31" s="173"/>
      <c r="AK31" s="147"/>
      <c r="AM31" s="932"/>
      <c r="AN31" s="932"/>
      <c r="AO31" s="932"/>
      <c r="AP31" s="932"/>
      <c r="AQ31" s="932"/>
      <c r="AR31" s="932"/>
    </row>
    <row r="32" spans="2:53" ht="6.75" customHeight="1" x14ac:dyDescent="0.25">
      <c r="B32" s="126"/>
      <c r="C32" s="1195"/>
      <c r="D32" s="216"/>
      <c r="E32" s="1078"/>
      <c r="F32" s="1078"/>
      <c r="G32" s="1078"/>
      <c r="H32" s="1078"/>
      <c r="I32" s="1078"/>
      <c r="J32" s="1078"/>
      <c r="K32" s="1078"/>
      <c r="L32" s="226"/>
      <c r="M32" s="419"/>
      <c r="N32" s="419"/>
      <c r="O32" s="938"/>
      <c r="P32" s="938"/>
      <c r="Q32" s="938"/>
      <c r="R32" s="938"/>
      <c r="S32" s="938"/>
      <c r="T32" s="938"/>
      <c r="U32" s="226"/>
      <c r="V32" s="156"/>
      <c r="W32" s="156"/>
      <c r="X32" s="156"/>
      <c r="Y32" s="156"/>
      <c r="Z32" s="156"/>
      <c r="AA32" s="156"/>
      <c r="AB32" s="156"/>
      <c r="AC32" s="368"/>
      <c r="AD32" s="217"/>
      <c r="AE32" s="221"/>
      <c r="AF32" s="125"/>
      <c r="AG32" s="651"/>
      <c r="AH32" s="651"/>
      <c r="AI32" s="652"/>
      <c r="AJ32" s="173"/>
      <c r="AK32" s="147"/>
      <c r="AM32" s="932"/>
      <c r="AN32" s="932"/>
      <c r="AO32" s="932"/>
      <c r="AP32" s="932"/>
      <c r="AQ32" s="932"/>
      <c r="AR32" s="932"/>
    </row>
    <row r="33" spans="2:44" ht="21" customHeight="1" x14ac:dyDescent="0.25">
      <c r="B33" s="126"/>
      <c r="C33" s="1195"/>
      <c r="D33" s="216"/>
      <c r="E33" s="1078"/>
      <c r="F33" s="1078"/>
      <c r="G33" s="1078"/>
      <c r="H33" s="1078"/>
      <c r="I33" s="1078"/>
      <c r="J33" s="1078"/>
      <c r="K33" s="1078"/>
      <c r="L33" s="226" t="s">
        <v>50</v>
      </c>
      <c r="M33" s="419"/>
      <c r="N33" s="314"/>
      <c r="O33" s="1185"/>
      <c r="P33" s="1185"/>
      <c r="Q33" s="1185"/>
      <c r="R33" s="1185"/>
      <c r="S33" s="1185"/>
      <c r="T33" s="1185"/>
      <c r="U33" s="226"/>
      <c r="V33" s="367"/>
      <c r="W33" s="156"/>
      <c r="X33" s="156"/>
      <c r="Y33" s="156"/>
      <c r="Z33" s="156"/>
      <c r="AA33" s="156"/>
      <c r="AB33" s="156"/>
      <c r="AC33" s="368"/>
      <c r="AD33" s="217"/>
      <c r="AE33" s="210" t="s">
        <v>717</v>
      </c>
      <c r="AF33" s="221"/>
      <c r="AG33" s="1193"/>
      <c r="AH33" s="1193"/>
      <c r="AI33" s="1193"/>
      <c r="AJ33" s="212" t="s">
        <v>50</v>
      </c>
      <c r="AK33" s="147"/>
      <c r="AM33" s="932"/>
      <c r="AN33" s="932"/>
      <c r="AO33" s="932"/>
      <c r="AP33" s="932"/>
      <c r="AQ33" s="932"/>
      <c r="AR33" s="932"/>
    </row>
    <row r="34" spans="2:44" s="314" customFormat="1" ht="7.5" customHeight="1" x14ac:dyDescent="0.25">
      <c r="B34" s="126"/>
      <c r="C34" s="1195"/>
      <c r="D34" s="216"/>
      <c r="E34" s="1078"/>
      <c r="F34" s="1078"/>
      <c r="G34" s="1078"/>
      <c r="H34" s="1078"/>
      <c r="I34" s="1078"/>
      <c r="J34" s="1078"/>
      <c r="K34" s="1078"/>
      <c r="L34" s="226"/>
      <c r="M34" s="419"/>
      <c r="N34" s="419"/>
      <c r="O34" s="419"/>
      <c r="P34" s="419"/>
      <c r="Q34" s="419"/>
      <c r="R34" s="419"/>
      <c r="S34" s="419"/>
      <c r="T34" s="419"/>
      <c r="U34" s="226"/>
      <c r="V34" s="156"/>
      <c r="W34" s="156"/>
      <c r="X34" s="156"/>
      <c r="Y34" s="156"/>
      <c r="Z34" s="156"/>
      <c r="AA34" s="156"/>
      <c r="AB34" s="156"/>
      <c r="AC34" s="368"/>
      <c r="AD34" s="217"/>
      <c r="AE34" s="210"/>
      <c r="AF34" s="221"/>
      <c r="AG34" s="630"/>
      <c r="AH34" s="630"/>
      <c r="AI34" s="630"/>
      <c r="AJ34" s="212"/>
      <c r="AK34" s="147"/>
      <c r="AM34" s="932"/>
      <c r="AN34" s="932"/>
      <c r="AO34" s="932"/>
      <c r="AP34" s="932"/>
      <c r="AQ34" s="932"/>
      <c r="AR34" s="932"/>
    </row>
    <row r="35" spans="2:44" s="314" customFormat="1" ht="23.1" customHeight="1" x14ac:dyDescent="0.25">
      <c r="B35" s="126"/>
      <c r="C35" s="1195"/>
      <c r="D35" s="216"/>
      <c r="E35" s="1078"/>
      <c r="F35" s="1078"/>
      <c r="G35" s="1078"/>
      <c r="H35" s="1078"/>
      <c r="I35" s="1078"/>
      <c r="J35" s="1078"/>
      <c r="K35" s="1078"/>
      <c r="L35" s="226"/>
      <c r="M35" s="419"/>
      <c r="N35" s="419" t="s">
        <v>973</v>
      </c>
      <c r="O35" s="938"/>
      <c r="P35" s="938"/>
      <c r="Q35" s="939"/>
      <c r="S35" s="1187"/>
      <c r="T35" s="1187"/>
      <c r="U35" s="226"/>
      <c r="V35" s="156"/>
      <c r="W35" s="156"/>
      <c r="X35" s="156"/>
      <c r="Y35" s="156"/>
      <c r="Z35" s="156"/>
      <c r="AA35" s="156"/>
      <c r="AB35" s="156"/>
      <c r="AC35" s="368"/>
      <c r="AD35" s="217"/>
      <c r="AE35" s="210" t="s">
        <v>718</v>
      </c>
      <c r="AF35" s="221"/>
      <c r="AG35" s="1194">
        <f>AG31*AG33</f>
        <v>0</v>
      </c>
      <c r="AH35" s="1194"/>
      <c r="AI35" s="1194"/>
      <c r="AJ35" s="212"/>
      <c r="AK35" s="147"/>
      <c r="AM35" s="932"/>
      <c r="AN35" s="932"/>
      <c r="AO35" s="932"/>
      <c r="AP35" s="932"/>
      <c r="AQ35" s="932"/>
      <c r="AR35" s="932"/>
    </row>
    <row r="36" spans="2:44" ht="8.1" customHeight="1" x14ac:dyDescent="0.25">
      <c r="B36" s="126"/>
      <c r="C36" s="422"/>
      <c r="D36" s="230"/>
      <c r="E36" s="235"/>
      <c r="F36" s="235"/>
      <c r="G36" s="235"/>
      <c r="H36" s="235"/>
      <c r="I36" s="235"/>
      <c r="J36" s="235"/>
      <c r="K36" s="235"/>
      <c r="L36" s="250"/>
      <c r="M36" s="235"/>
      <c r="N36" s="235"/>
      <c r="O36" s="235"/>
      <c r="P36" s="235"/>
      <c r="Q36" s="235"/>
      <c r="R36" s="235"/>
      <c r="S36" s="235"/>
      <c r="T36" s="235"/>
      <c r="U36" s="250"/>
      <c r="V36" s="423"/>
      <c r="W36" s="423"/>
      <c r="X36" s="423"/>
      <c r="Y36" s="423"/>
      <c r="Z36" s="423"/>
      <c r="AA36" s="423"/>
      <c r="AB36" s="423"/>
      <c r="AC36" s="424"/>
      <c r="AD36" s="397"/>
      <c r="AE36" s="221"/>
      <c r="AF36" s="425"/>
      <c r="AG36" s="221"/>
      <c r="AH36" s="425"/>
      <c r="AI36" s="425"/>
      <c r="AJ36" s="233"/>
      <c r="AK36" s="147"/>
      <c r="AM36" s="932"/>
      <c r="AN36" s="932"/>
      <c r="AO36" s="932"/>
      <c r="AP36" s="932"/>
      <c r="AQ36" s="932"/>
      <c r="AR36" s="932"/>
    </row>
    <row r="37" spans="2:44" ht="5.25" customHeight="1" x14ac:dyDescent="0.25">
      <c r="B37" s="126"/>
      <c r="C37" s="415"/>
      <c r="D37" s="385" t="s">
        <v>50</v>
      </c>
      <c r="E37" s="241"/>
      <c r="F37" s="241"/>
      <c r="G37" s="241"/>
      <c r="H37" s="241"/>
      <c r="I37" s="241"/>
      <c r="J37" s="241"/>
      <c r="K37" s="241"/>
      <c r="L37" s="242"/>
      <c r="M37" s="241"/>
      <c r="N37" s="241"/>
      <c r="O37" s="241"/>
      <c r="P37" s="241"/>
      <c r="Q37" s="241"/>
      <c r="R37" s="241"/>
      <c r="S37" s="241"/>
      <c r="T37" s="241"/>
      <c r="U37" s="242"/>
      <c r="V37" s="416"/>
      <c r="W37" s="416"/>
      <c r="X37" s="416"/>
      <c r="Y37" s="416"/>
      <c r="Z37" s="416"/>
      <c r="AA37" s="416"/>
      <c r="AB37" s="416"/>
      <c r="AC37" s="417"/>
      <c r="AD37" s="196"/>
      <c r="AE37" s="197"/>
      <c r="AF37" s="197"/>
      <c r="AG37" s="197"/>
      <c r="AH37" s="197"/>
      <c r="AI37" s="197"/>
      <c r="AJ37" s="198"/>
      <c r="AK37" s="147"/>
      <c r="AM37" s="932"/>
      <c r="AN37" s="932"/>
      <c r="AO37" s="932"/>
      <c r="AP37" s="932"/>
      <c r="AQ37" s="932"/>
      <c r="AR37" s="932"/>
    </row>
    <row r="38" spans="2:44" ht="21" customHeight="1" x14ac:dyDescent="0.25">
      <c r="B38" s="126"/>
      <c r="C38" s="1195"/>
      <c r="D38" s="213" t="s">
        <v>173</v>
      </c>
      <c r="E38" s="127"/>
      <c r="F38" s="939"/>
      <c r="G38" s="418"/>
      <c r="H38" s="418"/>
      <c r="I38" s="418"/>
      <c r="J38" s="418"/>
      <c r="K38" s="127"/>
      <c r="L38" s="226"/>
      <c r="M38" s="419"/>
      <c r="N38" s="1184" t="s">
        <v>157</v>
      </c>
      <c r="O38" s="1184"/>
      <c r="P38" s="1184"/>
      <c r="Q38" s="1184"/>
      <c r="R38" s="1184"/>
      <c r="S38" s="1184"/>
      <c r="T38" s="1184"/>
      <c r="U38" s="421"/>
      <c r="V38" s="1182" t="s">
        <v>691</v>
      </c>
      <c r="W38" s="1183"/>
      <c r="X38" s="1183"/>
      <c r="Y38" s="1183"/>
      <c r="Z38" s="418"/>
      <c r="AA38" s="418"/>
      <c r="AB38" s="418"/>
      <c r="AC38" s="368"/>
      <c r="AD38" s="217"/>
      <c r="AE38" s="210" t="s">
        <v>241</v>
      </c>
      <c r="AF38" s="211"/>
      <c r="AG38" s="1188">
        <v>1</v>
      </c>
      <c r="AH38" s="1188"/>
      <c r="AI38" s="1188"/>
      <c r="AJ38" s="212"/>
      <c r="AK38" s="147"/>
      <c r="AM38" s="977">
        <v>1</v>
      </c>
      <c r="AN38" s="977">
        <v>2</v>
      </c>
      <c r="AO38" s="977">
        <v>3</v>
      </c>
      <c r="AP38" s="977">
        <v>4</v>
      </c>
      <c r="AQ38" s="977">
        <v>5</v>
      </c>
      <c r="AR38" s="977">
        <v>6</v>
      </c>
    </row>
    <row r="39" spans="2:44" s="314" customFormat="1" ht="8.25" customHeight="1" x14ac:dyDescent="0.25">
      <c r="B39" s="126"/>
      <c r="C39" s="1195"/>
      <c r="D39" s="213"/>
      <c r="E39" s="127"/>
      <c r="F39" s="418"/>
      <c r="G39" s="418"/>
      <c r="H39" s="418"/>
      <c r="I39" s="418"/>
      <c r="J39" s="418"/>
      <c r="K39" s="127"/>
      <c r="L39" s="226"/>
      <c r="M39" s="419"/>
      <c r="N39" s="419"/>
      <c r="O39" s="1186"/>
      <c r="P39" s="1186"/>
      <c r="Q39" s="1186"/>
      <c r="R39" s="1186"/>
      <c r="S39" s="1186"/>
      <c r="T39" s="1186"/>
      <c r="U39" s="421"/>
      <c r="V39" s="216"/>
      <c r="W39" s="418">
        <v>1</v>
      </c>
      <c r="X39" s="418">
        <v>2</v>
      </c>
      <c r="Y39" s="418">
        <v>3</v>
      </c>
      <c r="Z39" s="418">
        <v>4</v>
      </c>
      <c r="AA39" s="418">
        <v>5</v>
      </c>
      <c r="AB39" s="418">
        <v>6</v>
      </c>
      <c r="AC39" s="368"/>
      <c r="AD39" s="217"/>
      <c r="AE39" s="221"/>
      <c r="AF39" s="211"/>
      <c r="AG39" s="211"/>
      <c r="AH39" s="211"/>
      <c r="AI39" s="211"/>
      <c r="AJ39" s="212"/>
      <c r="AK39" s="147"/>
      <c r="AM39" s="932"/>
      <c r="AN39" s="932"/>
      <c r="AO39" s="932"/>
      <c r="AP39" s="932"/>
      <c r="AQ39" s="932"/>
      <c r="AR39" s="932"/>
    </row>
    <row r="40" spans="2:44" s="314" customFormat="1" ht="21" customHeight="1" x14ac:dyDescent="0.25">
      <c r="B40" s="126"/>
      <c r="C40" s="1195"/>
      <c r="D40" s="213" t="s">
        <v>31</v>
      </c>
      <c r="E40" s="938"/>
      <c r="F40" s="938"/>
      <c r="G40" s="938"/>
      <c r="H40" s="938"/>
      <c r="I40" s="938"/>
      <c r="J40" s="938"/>
      <c r="K40" s="938"/>
      <c r="L40" s="226" t="s">
        <v>50</v>
      </c>
      <c r="M40" s="419"/>
      <c r="N40" s="125"/>
      <c r="O40" s="1186"/>
      <c r="P40" s="1186"/>
      <c r="Q40" s="1186"/>
      <c r="R40" s="1186"/>
      <c r="S40" s="1186"/>
      <c r="T40" s="1186"/>
      <c r="U40" s="226" t="s">
        <v>50</v>
      </c>
      <c r="V40" s="367"/>
      <c r="W40" s="418"/>
      <c r="X40" s="418"/>
      <c r="Y40" s="418"/>
      <c r="Z40" s="418"/>
      <c r="AA40" s="418"/>
      <c r="AB40" s="418"/>
      <c r="AC40" s="368"/>
      <c r="AD40" s="217"/>
      <c r="AE40" s="1150"/>
      <c r="AF40" s="1150"/>
      <c r="AG40" s="1150"/>
      <c r="AH40" s="1150"/>
      <c r="AI40" s="626"/>
      <c r="AJ40" s="173" t="s">
        <v>50</v>
      </c>
      <c r="AK40" s="147"/>
      <c r="AM40" s="932" t="b">
        <v>0</v>
      </c>
      <c r="AN40" s="932" t="b">
        <v>0</v>
      </c>
      <c r="AO40" s="932" t="b">
        <v>0</v>
      </c>
      <c r="AP40" s="932" t="b">
        <v>0</v>
      </c>
      <c r="AQ40" s="932" t="b">
        <v>0</v>
      </c>
      <c r="AR40" s="932" t="b">
        <v>0</v>
      </c>
    </row>
    <row r="41" spans="2:44" ht="21" customHeight="1" x14ac:dyDescent="0.25">
      <c r="B41" s="126"/>
      <c r="C41" s="1195"/>
      <c r="D41" s="213"/>
      <c r="E41" s="1078"/>
      <c r="F41" s="1078"/>
      <c r="G41" s="1078"/>
      <c r="H41" s="1078"/>
      <c r="I41" s="1078"/>
      <c r="J41" s="1078"/>
      <c r="K41" s="1078"/>
      <c r="L41" s="226"/>
      <c r="M41" s="419"/>
      <c r="N41" s="420" t="s">
        <v>975</v>
      </c>
      <c r="O41" s="938"/>
      <c r="P41" s="938"/>
      <c r="Q41" s="938"/>
      <c r="R41" s="938"/>
      <c r="S41" s="938"/>
      <c r="T41" s="938"/>
      <c r="U41" s="226" t="s">
        <v>50</v>
      </c>
      <c r="V41" s="156"/>
      <c r="W41" s="156"/>
      <c r="X41" s="156"/>
      <c r="Y41" s="156"/>
      <c r="Z41" s="156"/>
      <c r="AA41" s="156"/>
      <c r="AB41" s="156"/>
      <c r="AC41" s="368"/>
      <c r="AD41" s="217"/>
      <c r="AE41" s="210" t="s">
        <v>716</v>
      </c>
      <c r="AF41" s="651"/>
      <c r="AG41" s="1193">
        <v>1</v>
      </c>
      <c r="AH41" s="1193"/>
      <c r="AI41" s="1193"/>
      <c r="AJ41" s="173"/>
      <c r="AK41" s="147"/>
    </row>
    <row r="42" spans="2:44" ht="6.75" customHeight="1" x14ac:dyDescent="0.25">
      <c r="B42" s="126"/>
      <c r="C42" s="1195"/>
      <c r="D42" s="216"/>
      <c r="E42" s="1078"/>
      <c r="F42" s="1078"/>
      <c r="G42" s="1078"/>
      <c r="H42" s="1078"/>
      <c r="I42" s="1078"/>
      <c r="J42" s="1078"/>
      <c r="K42" s="1078"/>
      <c r="L42" s="226"/>
      <c r="M42" s="419"/>
      <c r="N42" s="419"/>
      <c r="O42" s="938"/>
      <c r="P42" s="938"/>
      <c r="Q42" s="938"/>
      <c r="R42" s="938"/>
      <c r="S42" s="938"/>
      <c r="T42" s="938"/>
      <c r="U42" s="226"/>
      <c r="V42" s="156"/>
      <c r="W42" s="156"/>
      <c r="X42" s="156"/>
      <c r="Y42" s="156"/>
      <c r="Z42" s="156"/>
      <c r="AA42" s="156"/>
      <c r="AB42" s="156"/>
      <c r="AC42" s="368"/>
      <c r="AD42" s="217"/>
      <c r="AE42" s="221"/>
      <c r="AF42" s="653"/>
      <c r="AG42" s="651"/>
      <c r="AH42" s="651"/>
      <c r="AI42" s="652"/>
      <c r="AJ42" s="173"/>
      <c r="AK42" s="147"/>
    </row>
    <row r="43" spans="2:44" ht="21" customHeight="1" x14ac:dyDescent="0.25">
      <c r="B43" s="126"/>
      <c r="C43" s="1195"/>
      <c r="D43" s="216"/>
      <c r="E43" s="1078"/>
      <c r="F43" s="1078"/>
      <c r="G43" s="1078"/>
      <c r="H43" s="1078"/>
      <c r="I43" s="1078"/>
      <c r="J43" s="1078"/>
      <c r="K43" s="1078"/>
      <c r="L43" s="226" t="s">
        <v>50</v>
      </c>
      <c r="M43" s="419"/>
      <c r="N43" s="314"/>
      <c r="O43" s="1185"/>
      <c r="P43" s="1185"/>
      <c r="Q43" s="1185"/>
      <c r="R43" s="1185"/>
      <c r="S43" s="1185"/>
      <c r="T43" s="1185"/>
      <c r="U43" s="226"/>
      <c r="V43" s="367"/>
      <c r="W43" s="156"/>
      <c r="X43" s="156"/>
      <c r="Y43" s="156"/>
      <c r="Z43" s="156"/>
      <c r="AA43" s="156"/>
      <c r="AB43" s="156"/>
      <c r="AC43" s="368"/>
      <c r="AD43" s="217"/>
      <c r="AE43" s="210" t="s">
        <v>717</v>
      </c>
      <c r="AF43" s="651"/>
      <c r="AG43" s="1193"/>
      <c r="AH43" s="1193"/>
      <c r="AI43" s="1193"/>
      <c r="AJ43" s="212" t="s">
        <v>50</v>
      </c>
      <c r="AK43" s="147"/>
    </row>
    <row r="44" spans="2:44" s="314" customFormat="1" ht="6.75" customHeight="1" x14ac:dyDescent="0.25">
      <c r="B44" s="126"/>
      <c r="C44" s="1195"/>
      <c r="D44" s="216"/>
      <c r="E44" s="1078"/>
      <c r="F44" s="1078"/>
      <c r="G44" s="1078"/>
      <c r="H44" s="1078"/>
      <c r="I44" s="1078"/>
      <c r="J44" s="1078"/>
      <c r="K44" s="1078"/>
      <c r="L44" s="226"/>
      <c r="M44" s="419"/>
      <c r="N44" s="419"/>
      <c r="O44" s="419"/>
      <c r="P44" s="419"/>
      <c r="Q44" s="419"/>
      <c r="R44" s="419"/>
      <c r="S44" s="419"/>
      <c r="T44" s="419"/>
      <c r="U44" s="226"/>
      <c r="V44" s="156"/>
      <c r="W44" s="156"/>
      <c r="X44" s="156"/>
      <c r="Y44" s="156"/>
      <c r="Z44" s="156"/>
      <c r="AA44" s="156"/>
      <c r="AB44" s="156"/>
      <c r="AC44" s="368"/>
      <c r="AD44" s="217"/>
      <c r="AE44" s="210"/>
      <c r="AF44" s="651"/>
      <c r="AG44" s="621"/>
      <c r="AH44" s="621"/>
      <c r="AI44" s="630"/>
      <c r="AJ44" s="212"/>
      <c r="AK44" s="147"/>
    </row>
    <row r="45" spans="2:44" s="314" customFormat="1" ht="23.1" customHeight="1" x14ac:dyDescent="0.25">
      <c r="B45" s="126"/>
      <c r="C45" s="1195"/>
      <c r="D45" s="216"/>
      <c r="E45" s="1078"/>
      <c r="F45" s="1078"/>
      <c r="G45" s="1078"/>
      <c r="H45" s="1078"/>
      <c r="I45" s="1078"/>
      <c r="J45" s="1078"/>
      <c r="K45" s="1078"/>
      <c r="L45" s="226"/>
      <c r="M45" s="419"/>
      <c r="N45" s="419" t="s">
        <v>973</v>
      </c>
      <c r="O45" s="938"/>
      <c r="P45" s="938"/>
      <c r="Q45" s="939"/>
      <c r="S45" s="1187"/>
      <c r="T45" s="1187"/>
      <c r="U45" s="226"/>
      <c r="V45" s="156"/>
      <c r="W45" s="156"/>
      <c r="X45" s="156"/>
      <c r="Y45" s="156"/>
      <c r="Z45" s="156"/>
      <c r="AA45" s="156"/>
      <c r="AB45" s="156"/>
      <c r="AC45" s="368"/>
      <c r="AD45" s="217"/>
      <c r="AE45" s="210" t="s">
        <v>718</v>
      </c>
      <c r="AF45" s="651"/>
      <c r="AG45" s="1194">
        <f>AG41*AG43</f>
        <v>0</v>
      </c>
      <c r="AH45" s="1194"/>
      <c r="AI45" s="1194"/>
      <c r="AJ45" s="212"/>
      <c r="AK45" s="147"/>
    </row>
    <row r="46" spans="2:44" ht="8.1" customHeight="1" x14ac:dyDescent="0.25">
      <c r="B46" s="126"/>
      <c r="C46" s="422"/>
      <c r="D46" s="230"/>
      <c r="E46" s="235"/>
      <c r="F46" s="235"/>
      <c r="G46" s="235"/>
      <c r="H46" s="235"/>
      <c r="I46" s="235"/>
      <c r="J46" s="235"/>
      <c r="K46" s="235"/>
      <c r="L46" s="250"/>
      <c r="M46" s="235"/>
      <c r="N46" s="235"/>
      <c r="O46" s="235"/>
      <c r="P46" s="235"/>
      <c r="Q46" s="235"/>
      <c r="R46" s="235"/>
      <c r="S46" s="235"/>
      <c r="T46" s="235"/>
      <c r="U46" s="250"/>
      <c r="V46" s="423"/>
      <c r="W46" s="423"/>
      <c r="X46" s="423"/>
      <c r="Y46" s="423"/>
      <c r="Z46" s="423"/>
      <c r="AA46" s="423"/>
      <c r="AB46" s="423"/>
      <c r="AC46" s="424"/>
      <c r="AD46" s="397"/>
      <c r="AE46" s="221"/>
      <c r="AF46" s="654"/>
      <c r="AG46" s="651"/>
      <c r="AH46" s="654"/>
      <c r="AI46" s="654"/>
      <c r="AJ46" s="233"/>
      <c r="AK46" s="147"/>
    </row>
    <row r="47" spans="2:44" ht="21.75" customHeight="1" x14ac:dyDescent="0.25">
      <c r="B47" s="126"/>
      <c r="C47" s="1191" t="s">
        <v>108</v>
      </c>
      <c r="D47" s="1192"/>
      <c r="E47" s="1192"/>
      <c r="F47" s="1192"/>
      <c r="G47" s="1192"/>
      <c r="H47" s="1192"/>
      <c r="I47" s="1192"/>
      <c r="J47" s="1192"/>
      <c r="K47" s="1192"/>
      <c r="L47" s="1192"/>
      <c r="M47" s="1192"/>
      <c r="N47" s="1192"/>
      <c r="O47" s="1192"/>
      <c r="P47" s="1192"/>
      <c r="Q47" s="1192"/>
      <c r="R47" s="1192"/>
      <c r="S47" s="1192"/>
      <c r="T47" s="1192"/>
      <c r="U47" s="1192"/>
      <c r="V47" s="1192"/>
      <c r="W47" s="1192"/>
      <c r="X47" s="1192"/>
      <c r="Y47" s="1192"/>
      <c r="Z47" s="1192"/>
      <c r="AA47" s="1192"/>
      <c r="AB47" s="1192"/>
      <c r="AC47" s="416"/>
      <c r="AD47" s="240"/>
      <c r="AE47" s="426" t="s">
        <v>95</v>
      </c>
      <c r="AF47" s="1197">
        <f>AG15+AG25+AG35+AG45</f>
        <v>0</v>
      </c>
      <c r="AG47" s="1197"/>
      <c r="AH47" s="1197"/>
      <c r="AI47" s="1197"/>
      <c r="AJ47" s="242" t="s">
        <v>50</v>
      </c>
      <c r="AK47" s="147"/>
    </row>
    <row r="48" spans="2:44" ht="6.75" customHeight="1" x14ac:dyDescent="0.25">
      <c r="B48" s="126"/>
      <c r="C48" s="1189"/>
      <c r="D48" s="1190"/>
      <c r="E48" s="1190"/>
      <c r="F48" s="1190"/>
      <c r="G48" s="1190"/>
      <c r="H48" s="1190"/>
      <c r="I48" s="1190"/>
      <c r="J48" s="1190"/>
      <c r="K48" s="1190"/>
      <c r="L48" s="1190"/>
      <c r="M48" s="1190"/>
      <c r="N48" s="1190"/>
      <c r="O48" s="1190"/>
      <c r="P48" s="1190"/>
      <c r="Q48" s="1190"/>
      <c r="R48" s="1190"/>
      <c r="S48" s="1190"/>
      <c r="T48" s="1190"/>
      <c r="U48" s="1190"/>
      <c r="V48" s="1190"/>
      <c r="W48" s="1190"/>
      <c r="X48" s="1190"/>
      <c r="Y48" s="1190"/>
      <c r="Z48" s="1190"/>
      <c r="AA48" s="1190"/>
      <c r="AB48" s="1190"/>
      <c r="AC48" s="427"/>
      <c r="AD48" s="249"/>
      <c r="AE48" s="235"/>
      <c r="AF48" s="1198"/>
      <c r="AG48" s="1198"/>
      <c r="AH48" s="1198"/>
      <c r="AI48" s="1198"/>
      <c r="AJ48" s="250" t="s">
        <v>50</v>
      </c>
      <c r="AK48" s="147"/>
    </row>
    <row r="49" spans="2:37" ht="3.6" customHeight="1" x14ac:dyDescent="0.25">
      <c r="B49" s="126"/>
      <c r="C49" s="428"/>
      <c r="D49" s="429"/>
      <c r="E49" s="428"/>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3"/>
      <c r="AD49" s="341"/>
      <c r="AE49" s="341"/>
      <c r="AF49" s="341"/>
      <c r="AG49" s="341"/>
      <c r="AH49" s="341"/>
      <c r="AI49" s="341"/>
      <c r="AJ49" s="341"/>
      <c r="AK49" s="147"/>
    </row>
    <row r="50" spans="2:37" ht="12" customHeight="1" x14ac:dyDescent="0.25">
      <c r="B50" s="170"/>
      <c r="C50" s="256" t="s">
        <v>31</v>
      </c>
      <c r="D50" s="430"/>
      <c r="E50" s="431"/>
      <c r="F50" s="431"/>
      <c r="G50" s="431"/>
      <c r="H50" s="431"/>
      <c r="I50" s="431"/>
      <c r="J50" s="432"/>
      <c r="K50" s="431"/>
      <c r="L50" s="266"/>
      <c r="M50" s="371"/>
      <c r="N50" s="371"/>
      <c r="O50" s="125"/>
      <c r="P50" s="266"/>
      <c r="Q50" s="266"/>
      <c r="R50" s="266"/>
      <c r="S50" s="266"/>
      <c r="T50" s="266"/>
      <c r="U50" s="125"/>
      <c r="V50" s="125"/>
      <c r="W50" s="432"/>
      <c r="X50" s="432"/>
      <c r="Y50" s="432"/>
      <c r="Z50" s="432"/>
      <c r="AA50" s="432"/>
      <c r="AB50" s="432"/>
      <c r="AC50" s="432"/>
      <c r="AD50" s="431"/>
      <c r="AE50" s="432"/>
      <c r="AF50" s="176"/>
      <c r="AG50" s="176"/>
      <c r="AH50" s="260"/>
      <c r="AI50" s="260"/>
      <c r="AJ50" s="263"/>
      <c r="AK50" s="433"/>
    </row>
    <row r="51" spans="2:37" ht="12" customHeight="1" x14ac:dyDescent="0.25">
      <c r="B51" s="170"/>
      <c r="C51" s="255" t="s">
        <v>222</v>
      </c>
      <c r="D51" s="430"/>
      <c r="E51" s="371"/>
      <c r="F51" s="371"/>
      <c r="G51" s="371"/>
      <c r="H51" s="371"/>
      <c r="I51" s="371"/>
      <c r="J51" s="124"/>
      <c r="K51" s="371"/>
      <c r="L51" s="371"/>
      <c r="M51" s="371"/>
      <c r="N51" s="371"/>
      <c r="O51" s="125"/>
      <c r="P51" s="266"/>
      <c r="Q51" s="125"/>
      <c r="R51" s="266"/>
      <c r="S51" s="266"/>
      <c r="T51" s="372"/>
      <c r="U51" s="125"/>
      <c r="V51" s="266"/>
      <c r="W51" s="372" t="s">
        <v>220</v>
      </c>
      <c r="X51" s="371"/>
      <c r="Y51" s="371"/>
      <c r="Z51" s="371"/>
      <c r="AA51" s="257"/>
      <c r="AB51" s="371"/>
      <c r="AC51" s="371"/>
      <c r="AD51" s="371"/>
      <c r="AE51" s="260"/>
      <c r="AF51" s="266"/>
      <c r="AG51" s="371"/>
      <c r="AH51" s="371"/>
      <c r="AI51" s="371"/>
      <c r="AJ51" s="276"/>
      <c r="AK51" s="434"/>
    </row>
    <row r="52" spans="2:37" ht="12" customHeight="1" x14ac:dyDescent="0.25">
      <c r="B52" s="170"/>
      <c r="C52" s="372" t="s">
        <v>221</v>
      </c>
      <c r="D52" s="430"/>
      <c r="E52" s="266"/>
      <c r="F52" s="266"/>
      <c r="G52" s="266"/>
      <c r="H52" s="266"/>
      <c r="I52" s="371"/>
      <c r="J52" s="125"/>
      <c r="K52" s="371"/>
      <c r="L52" s="371"/>
      <c r="M52" s="371"/>
      <c r="N52" s="371"/>
      <c r="O52" s="371"/>
      <c r="P52" s="371"/>
      <c r="Q52" s="371"/>
      <c r="R52" s="371"/>
      <c r="S52" s="371"/>
      <c r="T52" s="371"/>
      <c r="U52" s="371"/>
      <c r="V52" s="125"/>
      <c r="W52" s="266"/>
      <c r="X52" s="125"/>
      <c r="Y52" s="125"/>
      <c r="Z52" s="125"/>
      <c r="AA52" s="125"/>
      <c r="AB52" s="266"/>
      <c r="AC52" s="261"/>
      <c r="AD52" s="266"/>
      <c r="AE52" s="1196"/>
      <c r="AF52" s="266"/>
      <c r="AG52" s="266"/>
      <c r="AH52" s="260"/>
      <c r="AI52" s="260"/>
      <c r="AJ52" s="276"/>
      <c r="AK52" s="434"/>
    </row>
    <row r="53" spans="2:37" ht="5.0999999999999996" customHeight="1" x14ac:dyDescent="0.25">
      <c r="B53" s="170"/>
      <c r="C53" s="255"/>
      <c r="D53" s="430"/>
      <c r="E53" s="371"/>
      <c r="F53" s="371"/>
      <c r="G53" s="371"/>
      <c r="H53" s="371"/>
      <c r="I53" s="371"/>
      <c r="J53" s="124"/>
      <c r="K53" s="371"/>
      <c r="L53" s="371"/>
      <c r="M53" s="371"/>
      <c r="N53" s="371"/>
      <c r="O53" s="125"/>
      <c r="P53" s="266"/>
      <c r="Q53" s="266"/>
      <c r="R53" s="266"/>
      <c r="S53" s="266"/>
      <c r="T53" s="266"/>
      <c r="U53" s="125"/>
      <c r="V53" s="125"/>
      <c r="W53" s="125"/>
      <c r="X53" s="125"/>
      <c r="Y53" s="125"/>
      <c r="Z53" s="125"/>
      <c r="AA53" s="125"/>
      <c r="AB53" s="125"/>
      <c r="AC53" s="125"/>
      <c r="AD53" s="371"/>
      <c r="AE53" s="1196"/>
      <c r="AF53" s="266"/>
      <c r="AG53" s="266"/>
      <c r="AH53" s="260"/>
      <c r="AI53" s="260"/>
      <c r="AJ53" s="276"/>
      <c r="AK53" s="434"/>
    </row>
    <row r="54" spans="2:37" ht="12" customHeight="1" thickBot="1" x14ac:dyDescent="0.3">
      <c r="B54" s="267"/>
      <c r="C54" s="268" t="s">
        <v>136</v>
      </c>
      <c r="D54" s="435"/>
      <c r="E54" s="376"/>
      <c r="F54" s="376"/>
      <c r="G54" s="376"/>
      <c r="H54" s="376"/>
      <c r="I54" s="376"/>
      <c r="J54" s="269"/>
      <c r="K54" s="269"/>
      <c r="L54" s="269"/>
      <c r="M54" s="269"/>
      <c r="N54" s="269"/>
      <c r="O54" s="269"/>
      <c r="P54" s="274"/>
      <c r="Q54" s="269"/>
      <c r="R54" s="269"/>
      <c r="S54" s="269"/>
      <c r="T54" s="269"/>
      <c r="U54" s="271"/>
      <c r="V54" s="271"/>
      <c r="W54" s="271"/>
      <c r="X54" s="271"/>
      <c r="Y54" s="271"/>
      <c r="Z54" s="271"/>
      <c r="AA54" s="271"/>
      <c r="AB54" s="271"/>
      <c r="AC54" s="271"/>
      <c r="AD54" s="271"/>
      <c r="AE54" s="271"/>
      <c r="AF54" s="269"/>
      <c r="AG54" s="436"/>
      <c r="AH54" s="436"/>
      <c r="AI54" s="436"/>
      <c r="AJ54" s="273"/>
      <c r="AK54" s="437"/>
    </row>
    <row r="55" spans="2:37" s="9" customFormat="1" ht="12" customHeight="1" x14ac:dyDescent="0.2">
      <c r="B55" s="865" t="str">
        <f>Form_Version</f>
        <v>Form LHKPN-KPK-Versi 1.4</v>
      </c>
      <c r="C55" s="186"/>
      <c r="D55" s="879"/>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438" t="s">
        <v>242</v>
      </c>
    </row>
    <row r="56" spans="2:37" ht="15" customHeight="1" x14ac:dyDescent="0.25"/>
    <row r="57" spans="2:37" ht="15" hidden="1" customHeight="1" x14ac:dyDescent="0.25">
      <c r="B57">
        <v>1</v>
      </c>
    </row>
    <row r="58" spans="2:37" ht="18.75" hidden="1" customHeight="1" x14ac:dyDescent="0.25">
      <c r="B58">
        <v>2</v>
      </c>
    </row>
    <row r="59" spans="2:37" ht="18.75" hidden="1" customHeight="1" x14ac:dyDescent="0.25">
      <c r="B59">
        <v>3</v>
      </c>
    </row>
    <row r="60" spans="2:37" ht="18.75" hidden="1" customHeight="1" x14ac:dyDescent="0.25">
      <c r="B60">
        <v>4</v>
      </c>
    </row>
    <row r="61" spans="2:37" ht="18.75" hidden="1" customHeight="1" x14ac:dyDescent="0.25">
      <c r="B61">
        <v>5</v>
      </c>
    </row>
  </sheetData>
  <sheetProtection password="C78A" sheet="1" objects="1" scenarios="1" selectLockedCells="1"/>
  <mergeCells count="62">
    <mergeCell ref="S45:T45"/>
    <mergeCell ref="C8:C15"/>
    <mergeCell ref="C18:C25"/>
    <mergeCell ref="E11:K15"/>
    <mergeCell ref="C28:C35"/>
    <mergeCell ref="E31:K35"/>
    <mergeCell ref="E21:K25"/>
    <mergeCell ref="B2:AK2"/>
    <mergeCell ref="C4:C5"/>
    <mergeCell ref="D4:L5"/>
    <mergeCell ref="V4:AC5"/>
    <mergeCell ref="D6:L6"/>
    <mergeCell ref="M4:U5"/>
    <mergeCell ref="AD4:AJ5"/>
    <mergeCell ref="V6:AC6"/>
    <mergeCell ref="M6:U6"/>
    <mergeCell ref="AD6:AJ6"/>
    <mergeCell ref="AE52:AE53"/>
    <mergeCell ref="AE40:AH40"/>
    <mergeCell ref="AG23:AI23"/>
    <mergeCell ref="AG43:AI43"/>
    <mergeCell ref="AE10:AH10"/>
    <mergeCell ref="AG11:AI11"/>
    <mergeCell ref="AE30:AH30"/>
    <mergeCell ref="AG31:AI31"/>
    <mergeCell ref="AG28:AI28"/>
    <mergeCell ref="AG38:AI38"/>
    <mergeCell ref="AG13:AI13"/>
    <mergeCell ref="AG15:AI15"/>
    <mergeCell ref="AG25:AI25"/>
    <mergeCell ref="AF47:AI48"/>
    <mergeCell ref="AE20:AH20"/>
    <mergeCell ref="AG18:AI18"/>
    <mergeCell ref="AG8:AI8"/>
    <mergeCell ref="O43:T43"/>
    <mergeCell ref="C48:AB48"/>
    <mergeCell ref="C47:AB47"/>
    <mergeCell ref="AG21:AI21"/>
    <mergeCell ref="AG33:AI33"/>
    <mergeCell ref="AG41:AI41"/>
    <mergeCell ref="AG35:AI35"/>
    <mergeCell ref="AG45:AI45"/>
    <mergeCell ref="C38:C45"/>
    <mergeCell ref="E41:K45"/>
    <mergeCell ref="N28:T28"/>
    <mergeCell ref="O33:T33"/>
    <mergeCell ref="O39:T40"/>
    <mergeCell ref="V8:Y8"/>
    <mergeCell ref="V18:Y18"/>
    <mergeCell ref="V28:Y28"/>
    <mergeCell ref="V38:Y38"/>
    <mergeCell ref="N38:T38"/>
    <mergeCell ref="N8:T8"/>
    <mergeCell ref="O13:T13"/>
    <mergeCell ref="N18:T18"/>
    <mergeCell ref="O23:T23"/>
    <mergeCell ref="O9:T10"/>
    <mergeCell ref="O19:T20"/>
    <mergeCell ref="O29:T30"/>
    <mergeCell ref="S15:T15"/>
    <mergeCell ref="S25:T25"/>
    <mergeCell ref="S35:T35"/>
  </mergeCells>
  <dataValidations count="6">
    <dataValidation type="list" allowBlank="1" showInputMessage="1" showErrorMessage="1" error="Harus sesuai dengan keterangan di bawah" promptTitle="Keterangan" prompt="1=Uang Tunai_x000a_2=Deposito_x000a_3=Giro _x000a_4=Tabungan  _x000a_5=Lainnya" sqref="F8:F9 F18:F19 F28:F29 F38:F39" xr:uid="{00000000-0002-0000-0900-000000000000}">
      <formula1>$B$57:$B$61</formula1>
    </dataValidation>
    <dataValidation type="list" allowBlank="1" showInputMessage="1" showErrorMessage="1" error="Harus sesuai dengan keterangan di bawah" promptTitle="Keterangan" prompt="1= PN yang bersangkutan  _x000a_2=Pasangan/Anak  _x000a_3=Lainnya_x000a_Jika pilih &quot;3&quot; masukan keterangan pada kolom yang tersedia" sqref="Q15 Q25 Q35 Q45" xr:uid="{00000000-0002-0000-0900-000001000000}">
      <formula1>$B$57:$B$59</formula1>
    </dataValidation>
    <dataValidation allowBlank="1" showInputMessage="1" showErrorMessage="1" promptTitle="Keterangan" prompt="1=Hasil Sendiri  _x000a_2=Warisan  _x000a_3=Hibah dengan Akta  _x000a_4=Hibah tanpa Akta  _x000a_5=Hadiah  _x000a_6=Lainnya" sqref="V8:V9 V28:V29 V18:V19 V38:V39" xr:uid="{00000000-0002-0000-0900-000002000000}"/>
    <dataValidation type="whole" allowBlank="1" showInputMessage="1" showErrorMessage="1" error="Masukkan angka" sqref="BA17 AG24:AI25 AG34:AI35 AG14:AI15 AG44:AI45" xr:uid="{00000000-0002-0000-0900-000003000000}">
      <formula1>0</formula1>
      <formula2>9999999999999</formula2>
    </dataValidation>
    <dataValidation type="whole" operator="greaterThan" allowBlank="1" showInputMessage="1" showErrorMessage="1" error="Masukkan angka" sqref="AG11:AI11 AG21:AI21 AG31:AI31 AG41:AI41 AG13:AI13 AG23:AI23 AG33:AI33 AG43:AI43" xr:uid="{00000000-0002-0000-0900-000004000000}">
      <formula1>0</formula1>
    </dataValidation>
    <dataValidation allowBlank="1" showInputMessage="1" showErrorMessage="1" prompt="Nama Pemilik Rekening" sqref="S15:T15 S25:T25 S35:T35 S45:T45" xr:uid="{00000000-0002-0000-0900-000005000000}"/>
  </dataValidations>
  <printOptions horizontalCentered="1" verticalCentered="1"/>
  <pageMargins left="0.23622047244094491" right="0.23622047244094491" top="0.23622047244094491" bottom="0.23622047244094491" header="0.27559055118110237" footer="0.78740157480314965"/>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75" r:id="rId4" name="Drop Down 1007">
              <controlPr locked="0" defaultSize="0" autoLine="0" autoPict="0" altText="123">
                <anchor moveWithCells="1">
                  <from>
                    <xdr:col>31</xdr:col>
                    <xdr:colOff>285750</xdr:colOff>
                    <xdr:row>7</xdr:row>
                    <xdr:rowOff>28575</xdr:rowOff>
                  </from>
                  <to>
                    <xdr:col>35</xdr:col>
                    <xdr:colOff>57150</xdr:colOff>
                    <xdr:row>7</xdr:row>
                    <xdr:rowOff>266700</xdr:rowOff>
                  </to>
                </anchor>
              </controlPr>
            </control>
          </mc:Choice>
        </mc:AlternateContent>
        <mc:AlternateContent xmlns:mc="http://schemas.openxmlformats.org/markup-compatibility/2006">
          <mc:Choice Requires="x14">
            <control shapeId="8176" r:id="rId5" name="Drop Down 1008">
              <controlPr defaultSize="0" autoLine="0" autoPict="0">
                <anchor moveWithCells="1">
                  <from>
                    <xdr:col>32</xdr:col>
                    <xdr:colOff>0</xdr:colOff>
                    <xdr:row>17</xdr:row>
                    <xdr:rowOff>38100</xdr:rowOff>
                  </from>
                  <to>
                    <xdr:col>35</xdr:col>
                    <xdr:colOff>95250</xdr:colOff>
                    <xdr:row>18</xdr:row>
                    <xdr:rowOff>19050</xdr:rowOff>
                  </to>
                </anchor>
              </controlPr>
            </control>
          </mc:Choice>
        </mc:AlternateContent>
        <mc:AlternateContent xmlns:mc="http://schemas.openxmlformats.org/markup-compatibility/2006">
          <mc:Choice Requires="x14">
            <control shapeId="8177" r:id="rId6" name="Drop Down 1009">
              <controlPr defaultSize="0" autoLine="0" autoPict="0">
                <anchor moveWithCells="1">
                  <from>
                    <xdr:col>32</xdr:col>
                    <xdr:colOff>9525</xdr:colOff>
                    <xdr:row>27</xdr:row>
                    <xdr:rowOff>47625</xdr:rowOff>
                  </from>
                  <to>
                    <xdr:col>35</xdr:col>
                    <xdr:colOff>114300</xdr:colOff>
                    <xdr:row>28</xdr:row>
                    <xdr:rowOff>28575</xdr:rowOff>
                  </to>
                </anchor>
              </controlPr>
            </control>
          </mc:Choice>
        </mc:AlternateContent>
        <mc:AlternateContent xmlns:mc="http://schemas.openxmlformats.org/markup-compatibility/2006">
          <mc:Choice Requires="x14">
            <control shapeId="8178" r:id="rId7" name="Drop Down 1010">
              <controlPr defaultSize="0" autoLine="0" autoPict="0">
                <anchor moveWithCells="1">
                  <from>
                    <xdr:col>32</xdr:col>
                    <xdr:colOff>19050</xdr:colOff>
                    <xdr:row>37</xdr:row>
                    <xdr:rowOff>19050</xdr:rowOff>
                  </from>
                  <to>
                    <xdr:col>35</xdr:col>
                    <xdr:colOff>123825</xdr:colOff>
                    <xdr:row>38</xdr:row>
                    <xdr:rowOff>0</xdr:rowOff>
                  </to>
                </anchor>
              </controlPr>
            </control>
          </mc:Choice>
        </mc:AlternateContent>
        <mc:AlternateContent xmlns:mc="http://schemas.openxmlformats.org/markup-compatibility/2006">
          <mc:Choice Requires="x14">
            <control shapeId="8179" r:id="rId8" name="Check Box 1011">
              <controlPr defaultSize="0" autoFill="0" autoLine="0" autoPict="0" altText="Harta">
                <anchor moveWithCells="1" sizeWithCells="1">
                  <from>
                    <xdr:col>22</xdr:col>
                    <xdr:colOff>19050</xdr:colOff>
                    <xdr:row>9</xdr:row>
                    <xdr:rowOff>19050</xdr:rowOff>
                  </from>
                  <to>
                    <xdr:col>23</xdr:col>
                    <xdr:colOff>76200</xdr:colOff>
                    <xdr:row>9</xdr:row>
                    <xdr:rowOff>219075</xdr:rowOff>
                  </to>
                </anchor>
              </controlPr>
            </control>
          </mc:Choice>
        </mc:AlternateContent>
        <mc:AlternateContent xmlns:mc="http://schemas.openxmlformats.org/markup-compatibility/2006">
          <mc:Choice Requires="x14">
            <control shapeId="8180" r:id="rId9" name="Check Box 1012">
              <controlPr defaultSize="0" autoFill="0" autoLine="0" autoPict="0" macro="[0]!PesanLampiran" altText="Harta">
                <anchor moveWithCells="1" sizeWithCells="1">
                  <from>
                    <xdr:col>23</xdr:col>
                    <xdr:colOff>0</xdr:colOff>
                    <xdr:row>9</xdr:row>
                    <xdr:rowOff>19050</xdr:rowOff>
                  </from>
                  <to>
                    <xdr:col>24</xdr:col>
                    <xdr:colOff>57150</xdr:colOff>
                    <xdr:row>9</xdr:row>
                    <xdr:rowOff>219075</xdr:rowOff>
                  </to>
                </anchor>
              </controlPr>
            </control>
          </mc:Choice>
        </mc:AlternateContent>
        <mc:AlternateContent xmlns:mc="http://schemas.openxmlformats.org/markup-compatibility/2006">
          <mc:Choice Requires="x14">
            <control shapeId="8181" r:id="rId10" name="Check Box 1013">
              <controlPr defaultSize="0" autoFill="0" autoLine="0" autoPict="0" macro="[0]!PesanLampiran" altText="Harta">
                <anchor moveWithCells="1" sizeWithCells="1">
                  <from>
                    <xdr:col>23</xdr:col>
                    <xdr:colOff>200025</xdr:colOff>
                    <xdr:row>9</xdr:row>
                    <xdr:rowOff>19050</xdr:rowOff>
                  </from>
                  <to>
                    <xdr:col>25</xdr:col>
                    <xdr:colOff>47625</xdr:colOff>
                    <xdr:row>9</xdr:row>
                    <xdr:rowOff>219075</xdr:rowOff>
                  </to>
                </anchor>
              </controlPr>
            </control>
          </mc:Choice>
        </mc:AlternateContent>
        <mc:AlternateContent xmlns:mc="http://schemas.openxmlformats.org/markup-compatibility/2006">
          <mc:Choice Requires="x14">
            <control shapeId="8182" r:id="rId11" name="Check Box 1014">
              <controlPr defaultSize="0" autoFill="0" autoLine="0" autoPict="0" macro="[0]!PesanLampiran" altText="Harta">
                <anchor moveWithCells="1" sizeWithCells="1">
                  <from>
                    <xdr:col>25</xdr:col>
                    <xdr:colOff>9525</xdr:colOff>
                    <xdr:row>9</xdr:row>
                    <xdr:rowOff>19050</xdr:rowOff>
                  </from>
                  <to>
                    <xdr:col>26</xdr:col>
                    <xdr:colOff>66675</xdr:colOff>
                    <xdr:row>9</xdr:row>
                    <xdr:rowOff>219075</xdr:rowOff>
                  </to>
                </anchor>
              </controlPr>
            </control>
          </mc:Choice>
        </mc:AlternateContent>
        <mc:AlternateContent xmlns:mc="http://schemas.openxmlformats.org/markup-compatibility/2006">
          <mc:Choice Requires="x14">
            <control shapeId="8183" r:id="rId12" name="Check Box 1015">
              <controlPr defaultSize="0" autoFill="0" autoLine="0" autoPict="0" macro="[0]!PesanLampiran" altText="Harta">
                <anchor moveWithCells="1" sizeWithCells="1">
                  <from>
                    <xdr:col>25</xdr:col>
                    <xdr:colOff>200025</xdr:colOff>
                    <xdr:row>9</xdr:row>
                    <xdr:rowOff>19050</xdr:rowOff>
                  </from>
                  <to>
                    <xdr:col>27</xdr:col>
                    <xdr:colOff>47625</xdr:colOff>
                    <xdr:row>9</xdr:row>
                    <xdr:rowOff>219075</xdr:rowOff>
                  </to>
                </anchor>
              </controlPr>
            </control>
          </mc:Choice>
        </mc:AlternateContent>
        <mc:AlternateContent xmlns:mc="http://schemas.openxmlformats.org/markup-compatibility/2006">
          <mc:Choice Requires="x14">
            <control shapeId="8184" r:id="rId13" name="Check Box 1016">
              <controlPr defaultSize="0" autoFill="0" autoLine="0" autoPict="0" altText="Harta">
                <anchor moveWithCells="1" sizeWithCells="1">
                  <from>
                    <xdr:col>26</xdr:col>
                    <xdr:colOff>190500</xdr:colOff>
                    <xdr:row>9</xdr:row>
                    <xdr:rowOff>19050</xdr:rowOff>
                  </from>
                  <to>
                    <xdr:col>28</xdr:col>
                    <xdr:colOff>38100</xdr:colOff>
                    <xdr:row>9</xdr:row>
                    <xdr:rowOff>219075</xdr:rowOff>
                  </to>
                </anchor>
              </controlPr>
            </control>
          </mc:Choice>
        </mc:AlternateContent>
        <mc:AlternateContent xmlns:mc="http://schemas.openxmlformats.org/markup-compatibility/2006">
          <mc:Choice Requires="x14">
            <control shapeId="50189" r:id="rId14" name="Check Box 1037">
              <controlPr defaultSize="0" autoFill="0" autoLine="0" autoPict="0" altText="Harta">
                <anchor moveWithCells="1" sizeWithCells="1">
                  <from>
                    <xdr:col>22</xdr:col>
                    <xdr:colOff>19050</xdr:colOff>
                    <xdr:row>19</xdr:row>
                    <xdr:rowOff>19050</xdr:rowOff>
                  </from>
                  <to>
                    <xdr:col>23</xdr:col>
                    <xdr:colOff>76200</xdr:colOff>
                    <xdr:row>19</xdr:row>
                    <xdr:rowOff>219075</xdr:rowOff>
                  </to>
                </anchor>
              </controlPr>
            </control>
          </mc:Choice>
        </mc:AlternateContent>
        <mc:AlternateContent xmlns:mc="http://schemas.openxmlformats.org/markup-compatibility/2006">
          <mc:Choice Requires="x14">
            <control shapeId="50190" r:id="rId15" name="Check Box 1038">
              <controlPr defaultSize="0" autoFill="0" autoLine="0" autoPict="0" macro="[0]!PesanLampiran" altText="Harta">
                <anchor moveWithCells="1" sizeWithCells="1">
                  <from>
                    <xdr:col>23</xdr:col>
                    <xdr:colOff>0</xdr:colOff>
                    <xdr:row>19</xdr:row>
                    <xdr:rowOff>19050</xdr:rowOff>
                  </from>
                  <to>
                    <xdr:col>24</xdr:col>
                    <xdr:colOff>57150</xdr:colOff>
                    <xdr:row>19</xdr:row>
                    <xdr:rowOff>219075</xdr:rowOff>
                  </to>
                </anchor>
              </controlPr>
            </control>
          </mc:Choice>
        </mc:AlternateContent>
        <mc:AlternateContent xmlns:mc="http://schemas.openxmlformats.org/markup-compatibility/2006">
          <mc:Choice Requires="x14">
            <control shapeId="50191" r:id="rId16" name="Check Box 1039">
              <controlPr defaultSize="0" autoFill="0" autoLine="0" autoPict="0" macro="[0]!PesanLampiran" altText="Harta">
                <anchor moveWithCells="1" sizeWithCells="1">
                  <from>
                    <xdr:col>23</xdr:col>
                    <xdr:colOff>200025</xdr:colOff>
                    <xdr:row>19</xdr:row>
                    <xdr:rowOff>19050</xdr:rowOff>
                  </from>
                  <to>
                    <xdr:col>25</xdr:col>
                    <xdr:colOff>47625</xdr:colOff>
                    <xdr:row>19</xdr:row>
                    <xdr:rowOff>219075</xdr:rowOff>
                  </to>
                </anchor>
              </controlPr>
            </control>
          </mc:Choice>
        </mc:AlternateContent>
        <mc:AlternateContent xmlns:mc="http://schemas.openxmlformats.org/markup-compatibility/2006">
          <mc:Choice Requires="x14">
            <control shapeId="50192" r:id="rId17" name="Check Box 1040">
              <controlPr defaultSize="0" autoFill="0" autoLine="0" autoPict="0" macro="[0]!PesanLampiran" altText="Harta">
                <anchor moveWithCells="1" sizeWithCells="1">
                  <from>
                    <xdr:col>25</xdr:col>
                    <xdr:colOff>9525</xdr:colOff>
                    <xdr:row>19</xdr:row>
                    <xdr:rowOff>19050</xdr:rowOff>
                  </from>
                  <to>
                    <xdr:col>26</xdr:col>
                    <xdr:colOff>66675</xdr:colOff>
                    <xdr:row>19</xdr:row>
                    <xdr:rowOff>219075</xdr:rowOff>
                  </to>
                </anchor>
              </controlPr>
            </control>
          </mc:Choice>
        </mc:AlternateContent>
        <mc:AlternateContent xmlns:mc="http://schemas.openxmlformats.org/markup-compatibility/2006">
          <mc:Choice Requires="x14">
            <control shapeId="50193" r:id="rId18" name="Check Box 1041">
              <controlPr defaultSize="0" autoFill="0" autoLine="0" autoPict="0" macro="[0]!PesanLampiran" altText="Harta">
                <anchor moveWithCells="1" sizeWithCells="1">
                  <from>
                    <xdr:col>25</xdr:col>
                    <xdr:colOff>200025</xdr:colOff>
                    <xdr:row>19</xdr:row>
                    <xdr:rowOff>19050</xdr:rowOff>
                  </from>
                  <to>
                    <xdr:col>27</xdr:col>
                    <xdr:colOff>47625</xdr:colOff>
                    <xdr:row>19</xdr:row>
                    <xdr:rowOff>219075</xdr:rowOff>
                  </to>
                </anchor>
              </controlPr>
            </control>
          </mc:Choice>
        </mc:AlternateContent>
        <mc:AlternateContent xmlns:mc="http://schemas.openxmlformats.org/markup-compatibility/2006">
          <mc:Choice Requires="x14">
            <control shapeId="50194" r:id="rId19" name="Check Box 1042">
              <controlPr defaultSize="0" autoFill="0" autoLine="0" autoPict="0" altText="Harta">
                <anchor moveWithCells="1" sizeWithCells="1">
                  <from>
                    <xdr:col>26</xdr:col>
                    <xdr:colOff>190500</xdr:colOff>
                    <xdr:row>19</xdr:row>
                    <xdr:rowOff>19050</xdr:rowOff>
                  </from>
                  <to>
                    <xdr:col>28</xdr:col>
                    <xdr:colOff>38100</xdr:colOff>
                    <xdr:row>19</xdr:row>
                    <xdr:rowOff>219075</xdr:rowOff>
                  </to>
                </anchor>
              </controlPr>
            </control>
          </mc:Choice>
        </mc:AlternateContent>
        <mc:AlternateContent xmlns:mc="http://schemas.openxmlformats.org/markup-compatibility/2006">
          <mc:Choice Requires="x14">
            <control shapeId="50197" r:id="rId20" name="Check Box 1045">
              <controlPr defaultSize="0" autoFill="0" autoLine="0" autoPict="0" altText="Harta">
                <anchor moveWithCells="1" sizeWithCells="1">
                  <from>
                    <xdr:col>22</xdr:col>
                    <xdr:colOff>19050</xdr:colOff>
                    <xdr:row>29</xdr:row>
                    <xdr:rowOff>19050</xdr:rowOff>
                  </from>
                  <to>
                    <xdr:col>23</xdr:col>
                    <xdr:colOff>76200</xdr:colOff>
                    <xdr:row>29</xdr:row>
                    <xdr:rowOff>219075</xdr:rowOff>
                  </to>
                </anchor>
              </controlPr>
            </control>
          </mc:Choice>
        </mc:AlternateContent>
        <mc:AlternateContent xmlns:mc="http://schemas.openxmlformats.org/markup-compatibility/2006">
          <mc:Choice Requires="x14">
            <control shapeId="50198" r:id="rId21" name="Check Box 1046">
              <controlPr defaultSize="0" autoFill="0" autoLine="0" autoPict="0" macro="[0]!PesanLampiran" altText="Harta">
                <anchor moveWithCells="1" sizeWithCells="1">
                  <from>
                    <xdr:col>23</xdr:col>
                    <xdr:colOff>0</xdr:colOff>
                    <xdr:row>29</xdr:row>
                    <xdr:rowOff>19050</xdr:rowOff>
                  </from>
                  <to>
                    <xdr:col>24</xdr:col>
                    <xdr:colOff>57150</xdr:colOff>
                    <xdr:row>29</xdr:row>
                    <xdr:rowOff>219075</xdr:rowOff>
                  </to>
                </anchor>
              </controlPr>
            </control>
          </mc:Choice>
        </mc:AlternateContent>
        <mc:AlternateContent xmlns:mc="http://schemas.openxmlformats.org/markup-compatibility/2006">
          <mc:Choice Requires="x14">
            <control shapeId="50199" r:id="rId22" name="Check Box 1047">
              <controlPr defaultSize="0" autoFill="0" autoLine="0" autoPict="0" macro="[0]!PesanLampiran" altText="Harta">
                <anchor moveWithCells="1" sizeWithCells="1">
                  <from>
                    <xdr:col>23</xdr:col>
                    <xdr:colOff>200025</xdr:colOff>
                    <xdr:row>29</xdr:row>
                    <xdr:rowOff>19050</xdr:rowOff>
                  </from>
                  <to>
                    <xdr:col>25</xdr:col>
                    <xdr:colOff>47625</xdr:colOff>
                    <xdr:row>29</xdr:row>
                    <xdr:rowOff>219075</xdr:rowOff>
                  </to>
                </anchor>
              </controlPr>
            </control>
          </mc:Choice>
        </mc:AlternateContent>
        <mc:AlternateContent xmlns:mc="http://schemas.openxmlformats.org/markup-compatibility/2006">
          <mc:Choice Requires="x14">
            <control shapeId="50200" r:id="rId23" name="Check Box 1048">
              <controlPr defaultSize="0" autoFill="0" autoLine="0" autoPict="0" macro="[0]!PesanLampiran" altText="Harta">
                <anchor moveWithCells="1" sizeWithCells="1">
                  <from>
                    <xdr:col>25</xdr:col>
                    <xdr:colOff>9525</xdr:colOff>
                    <xdr:row>29</xdr:row>
                    <xdr:rowOff>19050</xdr:rowOff>
                  </from>
                  <to>
                    <xdr:col>26</xdr:col>
                    <xdr:colOff>66675</xdr:colOff>
                    <xdr:row>29</xdr:row>
                    <xdr:rowOff>219075</xdr:rowOff>
                  </to>
                </anchor>
              </controlPr>
            </control>
          </mc:Choice>
        </mc:AlternateContent>
        <mc:AlternateContent xmlns:mc="http://schemas.openxmlformats.org/markup-compatibility/2006">
          <mc:Choice Requires="x14">
            <control shapeId="50201" r:id="rId24" name="Check Box 1049">
              <controlPr defaultSize="0" autoFill="0" autoLine="0" autoPict="0" macro="[0]!PesanLampiran" altText="Harta">
                <anchor moveWithCells="1" sizeWithCells="1">
                  <from>
                    <xdr:col>25</xdr:col>
                    <xdr:colOff>200025</xdr:colOff>
                    <xdr:row>29</xdr:row>
                    <xdr:rowOff>19050</xdr:rowOff>
                  </from>
                  <to>
                    <xdr:col>27</xdr:col>
                    <xdr:colOff>47625</xdr:colOff>
                    <xdr:row>29</xdr:row>
                    <xdr:rowOff>219075</xdr:rowOff>
                  </to>
                </anchor>
              </controlPr>
            </control>
          </mc:Choice>
        </mc:AlternateContent>
        <mc:AlternateContent xmlns:mc="http://schemas.openxmlformats.org/markup-compatibility/2006">
          <mc:Choice Requires="x14">
            <control shapeId="50202" r:id="rId25" name="Check Box 1050">
              <controlPr defaultSize="0" autoFill="0" autoLine="0" autoPict="0" altText="Harta">
                <anchor moveWithCells="1" sizeWithCells="1">
                  <from>
                    <xdr:col>26</xdr:col>
                    <xdr:colOff>190500</xdr:colOff>
                    <xdr:row>29</xdr:row>
                    <xdr:rowOff>19050</xdr:rowOff>
                  </from>
                  <to>
                    <xdr:col>28</xdr:col>
                    <xdr:colOff>38100</xdr:colOff>
                    <xdr:row>29</xdr:row>
                    <xdr:rowOff>219075</xdr:rowOff>
                  </to>
                </anchor>
              </controlPr>
            </control>
          </mc:Choice>
        </mc:AlternateContent>
        <mc:AlternateContent xmlns:mc="http://schemas.openxmlformats.org/markup-compatibility/2006">
          <mc:Choice Requires="x14">
            <control shapeId="50204" r:id="rId26" name="Check Box 1052">
              <controlPr defaultSize="0" autoFill="0" autoLine="0" autoPict="0" altText="Harta">
                <anchor moveWithCells="1" sizeWithCells="1">
                  <from>
                    <xdr:col>22</xdr:col>
                    <xdr:colOff>19050</xdr:colOff>
                    <xdr:row>39</xdr:row>
                    <xdr:rowOff>19050</xdr:rowOff>
                  </from>
                  <to>
                    <xdr:col>23</xdr:col>
                    <xdr:colOff>76200</xdr:colOff>
                    <xdr:row>39</xdr:row>
                    <xdr:rowOff>219075</xdr:rowOff>
                  </to>
                </anchor>
              </controlPr>
            </control>
          </mc:Choice>
        </mc:AlternateContent>
        <mc:AlternateContent xmlns:mc="http://schemas.openxmlformats.org/markup-compatibility/2006">
          <mc:Choice Requires="x14">
            <control shapeId="50205" r:id="rId27" name="Check Box 1053">
              <controlPr defaultSize="0" autoFill="0" autoLine="0" autoPict="0" macro="[0]!PesanLampiran" altText="Harta">
                <anchor moveWithCells="1" sizeWithCells="1">
                  <from>
                    <xdr:col>23</xdr:col>
                    <xdr:colOff>0</xdr:colOff>
                    <xdr:row>39</xdr:row>
                    <xdr:rowOff>19050</xdr:rowOff>
                  </from>
                  <to>
                    <xdr:col>24</xdr:col>
                    <xdr:colOff>57150</xdr:colOff>
                    <xdr:row>39</xdr:row>
                    <xdr:rowOff>219075</xdr:rowOff>
                  </to>
                </anchor>
              </controlPr>
            </control>
          </mc:Choice>
        </mc:AlternateContent>
        <mc:AlternateContent xmlns:mc="http://schemas.openxmlformats.org/markup-compatibility/2006">
          <mc:Choice Requires="x14">
            <control shapeId="50206" r:id="rId28" name="Check Box 1054">
              <controlPr defaultSize="0" autoFill="0" autoLine="0" autoPict="0" macro="[0]!PesanLampiran" altText="Harta">
                <anchor moveWithCells="1" sizeWithCells="1">
                  <from>
                    <xdr:col>23</xdr:col>
                    <xdr:colOff>200025</xdr:colOff>
                    <xdr:row>39</xdr:row>
                    <xdr:rowOff>19050</xdr:rowOff>
                  </from>
                  <to>
                    <xdr:col>25</xdr:col>
                    <xdr:colOff>47625</xdr:colOff>
                    <xdr:row>39</xdr:row>
                    <xdr:rowOff>219075</xdr:rowOff>
                  </to>
                </anchor>
              </controlPr>
            </control>
          </mc:Choice>
        </mc:AlternateContent>
        <mc:AlternateContent xmlns:mc="http://schemas.openxmlformats.org/markup-compatibility/2006">
          <mc:Choice Requires="x14">
            <control shapeId="50207" r:id="rId29" name="Check Box 1055">
              <controlPr defaultSize="0" autoFill="0" autoLine="0" autoPict="0" macro="[0]!PesanLampiran" altText="Harta">
                <anchor moveWithCells="1" sizeWithCells="1">
                  <from>
                    <xdr:col>25</xdr:col>
                    <xdr:colOff>9525</xdr:colOff>
                    <xdr:row>39</xdr:row>
                    <xdr:rowOff>19050</xdr:rowOff>
                  </from>
                  <to>
                    <xdr:col>26</xdr:col>
                    <xdr:colOff>66675</xdr:colOff>
                    <xdr:row>39</xdr:row>
                    <xdr:rowOff>219075</xdr:rowOff>
                  </to>
                </anchor>
              </controlPr>
            </control>
          </mc:Choice>
        </mc:AlternateContent>
        <mc:AlternateContent xmlns:mc="http://schemas.openxmlformats.org/markup-compatibility/2006">
          <mc:Choice Requires="x14">
            <control shapeId="50208" r:id="rId30" name="Check Box 1056">
              <controlPr defaultSize="0" autoFill="0" autoLine="0" autoPict="0" macro="[0]!PesanLampiran" altText="Harta">
                <anchor moveWithCells="1" sizeWithCells="1">
                  <from>
                    <xdr:col>25</xdr:col>
                    <xdr:colOff>200025</xdr:colOff>
                    <xdr:row>39</xdr:row>
                    <xdr:rowOff>19050</xdr:rowOff>
                  </from>
                  <to>
                    <xdr:col>27</xdr:col>
                    <xdr:colOff>47625</xdr:colOff>
                    <xdr:row>39</xdr:row>
                    <xdr:rowOff>219075</xdr:rowOff>
                  </to>
                </anchor>
              </controlPr>
            </control>
          </mc:Choice>
        </mc:AlternateContent>
        <mc:AlternateContent xmlns:mc="http://schemas.openxmlformats.org/markup-compatibility/2006">
          <mc:Choice Requires="x14">
            <control shapeId="50209" r:id="rId31" name="Check Box 1057">
              <controlPr defaultSize="0" autoFill="0" autoLine="0" autoPict="0" altText="Harta">
                <anchor moveWithCells="1" sizeWithCells="1">
                  <from>
                    <xdr:col>26</xdr:col>
                    <xdr:colOff>190500</xdr:colOff>
                    <xdr:row>39</xdr:row>
                    <xdr:rowOff>19050</xdr:rowOff>
                  </from>
                  <to>
                    <xdr:col>28</xdr:col>
                    <xdr:colOff>38100</xdr:colOff>
                    <xdr:row>39</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BB48"/>
  <sheetViews>
    <sheetView showGridLines="0" zoomScale="90" zoomScaleNormal="90" zoomScaleSheetLayoutView="100" workbookViewId="0">
      <selection activeCell="C7" sqref="C7:C11"/>
    </sheetView>
  </sheetViews>
  <sheetFormatPr defaultColWidth="0" defaultRowHeight="15" customHeight="1" zeroHeight="1" x14ac:dyDescent="0.25"/>
  <cols>
    <col min="1" max="1" width="2.7109375" style="348" customWidth="1"/>
    <col min="2" max="2" width="3.42578125" style="348" customWidth="1"/>
    <col min="3" max="3" width="4.7109375" style="348" customWidth="1"/>
    <col min="4" max="4" width="2.42578125" style="348" customWidth="1"/>
    <col min="5" max="6" width="2.140625" style="348" customWidth="1"/>
    <col min="7" max="7" width="3.28515625" style="348" customWidth="1"/>
    <col min="8" max="8" width="4.28515625" style="348" customWidth="1"/>
    <col min="9" max="15" width="3.140625" style="348" customWidth="1"/>
    <col min="16" max="22" width="1.42578125" style="348" customWidth="1"/>
    <col min="23" max="23" width="2.42578125" style="348" customWidth="1"/>
    <col min="24" max="31" width="3.140625" style="348" customWidth="1"/>
    <col min="32" max="32" width="1.28515625" style="348" customWidth="1"/>
    <col min="33" max="33" width="4.28515625" style="348" customWidth="1"/>
    <col min="34" max="34" width="2.85546875" style="348" customWidth="1"/>
    <col min="35" max="35" width="3.7109375" style="348" customWidth="1"/>
    <col min="36" max="36" width="6.140625" style="348" customWidth="1"/>
    <col min="37" max="37" width="22.42578125" style="348" customWidth="1"/>
    <col min="38" max="38" width="1.42578125" style="348" customWidth="1"/>
    <col min="39" max="39" width="2.7109375" style="348" customWidth="1"/>
    <col min="40" max="40" width="4.28515625" style="803" customWidth="1"/>
    <col min="41" max="41" width="2.85546875" style="348" customWidth="1"/>
    <col min="42" max="42" width="5.28515625" style="348" customWidth="1"/>
    <col min="43" max="43" width="5.42578125" style="348" customWidth="1"/>
    <col min="44" max="44" width="18.42578125" style="348" customWidth="1"/>
    <col min="45" max="45" width="3.7109375" style="348" customWidth="1"/>
    <col min="46" max="46" width="1.85546875" style="348" customWidth="1"/>
    <col min="47" max="47" width="2.7109375" style="348" customWidth="1"/>
    <col min="48" max="54" width="0" style="348" hidden="1" customWidth="1"/>
    <col min="55" max="16384" width="9.140625" style="348" hidden="1"/>
  </cols>
  <sheetData>
    <row r="1" spans="2:54" ht="15" customHeight="1" thickBot="1" x14ac:dyDescent="0.3"/>
    <row r="2" spans="2:54" ht="27.75" customHeight="1" x14ac:dyDescent="0.25">
      <c r="B2" s="1152" t="s">
        <v>133</v>
      </c>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1153"/>
    </row>
    <row r="3" spans="2:54" ht="7.35" customHeight="1" x14ac:dyDescent="0.25">
      <c r="B3" s="377"/>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798"/>
      <c r="AO3" s="363"/>
      <c r="AP3" s="363"/>
      <c r="AQ3" s="363"/>
      <c r="AR3" s="363"/>
      <c r="AS3" s="363"/>
      <c r="AT3" s="189"/>
    </row>
    <row r="4" spans="2:54" ht="15.75" customHeight="1" x14ac:dyDescent="0.25">
      <c r="B4" s="463"/>
      <c r="C4" s="1135" t="s">
        <v>16</v>
      </c>
      <c r="D4" s="1131" t="s">
        <v>163</v>
      </c>
      <c r="E4" s="1132"/>
      <c r="F4" s="1132"/>
      <c r="G4" s="1132"/>
      <c r="H4" s="1132"/>
      <c r="I4" s="1132"/>
      <c r="J4" s="1132"/>
      <c r="K4" s="1132"/>
      <c r="L4" s="1132"/>
      <c r="M4" s="1132"/>
      <c r="N4" s="1132"/>
      <c r="O4" s="1132"/>
      <c r="P4" s="1132"/>
      <c r="Q4" s="1132"/>
      <c r="R4" s="1132"/>
      <c r="S4" s="1132"/>
      <c r="T4" s="1132"/>
      <c r="U4" s="1132"/>
      <c r="V4" s="1132"/>
      <c r="W4" s="1132"/>
      <c r="X4" s="1131" t="s">
        <v>186</v>
      </c>
      <c r="Y4" s="1132"/>
      <c r="Z4" s="1132"/>
      <c r="AA4" s="1132"/>
      <c r="AB4" s="1132"/>
      <c r="AC4" s="1132"/>
      <c r="AD4" s="1132"/>
      <c r="AE4" s="1132"/>
      <c r="AF4" s="1131" t="s">
        <v>77</v>
      </c>
      <c r="AG4" s="1131"/>
      <c r="AH4" s="1131"/>
      <c r="AI4" s="1131"/>
      <c r="AJ4" s="1131"/>
      <c r="AK4" s="1131"/>
      <c r="AL4" s="1131"/>
      <c r="AM4" s="1154" t="s">
        <v>176</v>
      </c>
      <c r="AN4" s="1155"/>
      <c r="AO4" s="1155"/>
      <c r="AP4" s="1155"/>
      <c r="AQ4" s="1155"/>
      <c r="AR4" s="1155"/>
      <c r="AS4" s="1155"/>
      <c r="AT4" s="190"/>
    </row>
    <row r="5" spans="2:54" ht="12.75" x14ac:dyDescent="0.25">
      <c r="B5" s="463"/>
      <c r="C5" s="1136"/>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4"/>
      <c r="AG5" s="1134"/>
      <c r="AH5" s="1134"/>
      <c r="AI5" s="1134"/>
      <c r="AJ5" s="1134"/>
      <c r="AK5" s="1134"/>
      <c r="AL5" s="1134"/>
      <c r="AM5" s="1156"/>
      <c r="AN5" s="1157"/>
      <c r="AO5" s="1157"/>
      <c r="AP5" s="1157"/>
      <c r="AQ5" s="1157"/>
      <c r="AR5" s="1157"/>
      <c r="AS5" s="1157"/>
      <c r="AT5" s="190"/>
    </row>
    <row r="6" spans="2:54" ht="12.75" customHeight="1" x14ac:dyDescent="0.25">
      <c r="B6" s="463"/>
      <c r="C6" s="171" t="s">
        <v>33</v>
      </c>
      <c r="D6" s="1163" t="s">
        <v>34</v>
      </c>
      <c r="E6" s="1164"/>
      <c r="F6" s="1164"/>
      <c r="G6" s="1164"/>
      <c r="H6" s="1164"/>
      <c r="I6" s="1164"/>
      <c r="J6" s="1164"/>
      <c r="K6" s="1164"/>
      <c r="L6" s="1164"/>
      <c r="M6" s="1164"/>
      <c r="N6" s="1164"/>
      <c r="O6" s="1164"/>
      <c r="P6" s="1164"/>
      <c r="Q6" s="1164"/>
      <c r="R6" s="1164"/>
      <c r="S6" s="1164"/>
      <c r="T6" s="1164"/>
      <c r="U6" s="1164"/>
      <c r="V6" s="1164"/>
      <c r="W6" s="1165"/>
      <c r="X6" s="1163" t="s">
        <v>35</v>
      </c>
      <c r="Y6" s="1164"/>
      <c r="Z6" s="1164"/>
      <c r="AA6" s="1164"/>
      <c r="AB6" s="1164"/>
      <c r="AC6" s="1164"/>
      <c r="AD6" s="1164"/>
      <c r="AE6" s="1165"/>
      <c r="AF6" s="1160" t="s">
        <v>36</v>
      </c>
      <c r="AG6" s="1161"/>
      <c r="AH6" s="1161"/>
      <c r="AI6" s="1161"/>
      <c r="AJ6" s="1161"/>
      <c r="AK6" s="1161"/>
      <c r="AL6" s="1162"/>
      <c r="AM6" s="1158" t="s">
        <v>37</v>
      </c>
      <c r="AN6" s="1158"/>
      <c r="AO6" s="1158"/>
      <c r="AP6" s="1158"/>
      <c r="AQ6" s="1158"/>
      <c r="AR6" s="1158"/>
      <c r="AS6" s="1159"/>
      <c r="AT6" s="190"/>
    </row>
    <row r="7" spans="2:54" ht="23.1" customHeight="1" x14ac:dyDescent="0.25">
      <c r="B7" s="463"/>
      <c r="C7" s="1216"/>
      <c r="D7" s="192"/>
      <c r="E7" s="193"/>
      <c r="F7" s="193"/>
      <c r="G7" s="193"/>
      <c r="H7" s="193"/>
      <c r="I7" s="193"/>
      <c r="J7" s="193"/>
      <c r="K7" s="193"/>
      <c r="L7" s="193"/>
      <c r="M7" s="193"/>
      <c r="N7" s="193"/>
      <c r="O7" s="193"/>
      <c r="P7" s="193"/>
      <c r="Q7" s="193"/>
      <c r="R7" s="193"/>
      <c r="S7" s="193"/>
      <c r="T7" s="193"/>
      <c r="U7" s="193"/>
      <c r="V7" s="193"/>
      <c r="W7" s="194"/>
      <c r="X7" s="1214" t="s">
        <v>691</v>
      </c>
      <c r="Y7" s="1215"/>
      <c r="Z7" s="1215"/>
      <c r="AA7" s="1215"/>
      <c r="AB7" s="195"/>
      <c r="AC7" s="195"/>
      <c r="AD7" s="195"/>
      <c r="AE7" s="194"/>
      <c r="AF7" s="196"/>
      <c r="AG7" s="197"/>
      <c r="AH7" s="197"/>
      <c r="AI7" s="197"/>
      <c r="AJ7" s="197"/>
      <c r="AK7" s="197"/>
      <c r="AL7" s="198"/>
      <c r="AM7" s="199"/>
      <c r="AN7" s="682"/>
      <c r="AO7" s="200"/>
      <c r="AP7" s="200"/>
      <c r="AQ7" s="200"/>
      <c r="AR7" s="200"/>
      <c r="AS7" s="201"/>
      <c r="AT7" s="190"/>
    </row>
    <row r="8" spans="2:54" s="178" customFormat="1" ht="35.1" customHeight="1" x14ac:dyDescent="0.25">
      <c r="B8" s="515"/>
      <c r="C8" s="1142"/>
      <c r="D8" s="218"/>
      <c r="E8" s="172" t="s">
        <v>177</v>
      </c>
      <c r="F8" s="156"/>
      <c r="G8" s="156"/>
      <c r="H8" s="277"/>
      <c r="I8" s="206"/>
      <c r="J8" s="1212"/>
      <c r="K8" s="1212"/>
      <c r="L8" s="1212"/>
      <c r="M8" s="1212"/>
      <c r="N8" s="1212"/>
      <c r="O8" s="1212"/>
      <c r="P8" s="1212"/>
      <c r="Q8" s="1212"/>
      <c r="R8" s="1212"/>
      <c r="S8" s="1212"/>
      <c r="T8" s="1212"/>
      <c r="U8" s="1212"/>
      <c r="V8" s="1212"/>
      <c r="W8" s="173"/>
      <c r="X8" s="680"/>
      <c r="Y8" s="206">
        <v>1</v>
      </c>
      <c r="Z8" s="206">
        <v>2</v>
      </c>
      <c r="AA8" s="206">
        <v>3</v>
      </c>
      <c r="AB8" s="206">
        <v>4</v>
      </c>
      <c r="AC8" s="206">
        <v>5</v>
      </c>
      <c r="AD8" s="206">
        <v>6</v>
      </c>
      <c r="AE8" s="368"/>
      <c r="AF8" s="210"/>
      <c r="AG8" s="439" t="s">
        <v>95</v>
      </c>
      <c r="AH8" s="1121"/>
      <c r="AI8" s="1121"/>
      <c r="AJ8" s="1121"/>
      <c r="AK8" s="1121"/>
      <c r="AL8" s="1121"/>
      <c r="AM8" s="680"/>
      <c r="AN8" s="799" t="s">
        <v>95</v>
      </c>
      <c r="AO8" s="1121"/>
      <c r="AP8" s="1121"/>
      <c r="AQ8" s="1121"/>
      <c r="AR8" s="1121"/>
      <c r="AS8" s="214" t="s">
        <v>50</v>
      </c>
      <c r="AT8" s="215"/>
      <c r="AW8" s="975">
        <v>1</v>
      </c>
      <c r="AX8" s="975">
        <v>2</v>
      </c>
      <c r="AY8" s="975">
        <v>3</v>
      </c>
      <c r="AZ8" s="975">
        <v>4</v>
      </c>
      <c r="BA8" s="975">
        <v>5</v>
      </c>
      <c r="BB8" s="975">
        <v>6</v>
      </c>
    </row>
    <row r="9" spans="2:54" s="178" customFormat="1" ht="6.75" customHeight="1" x14ac:dyDescent="0.25">
      <c r="B9" s="515"/>
      <c r="C9" s="1142"/>
      <c r="D9" s="218"/>
      <c r="E9" s="172"/>
      <c r="F9" s="156"/>
      <c r="G9" s="156"/>
      <c r="H9" s="206"/>
      <c r="I9" s="206"/>
      <c r="J9" s="678"/>
      <c r="K9" s="678"/>
      <c r="L9" s="678"/>
      <c r="M9" s="678"/>
      <c r="N9" s="678"/>
      <c r="O9" s="678"/>
      <c r="P9" s="678"/>
      <c r="Q9" s="678"/>
      <c r="R9" s="678"/>
      <c r="S9" s="678"/>
      <c r="T9" s="678"/>
      <c r="U9" s="678"/>
      <c r="V9" s="678"/>
      <c r="W9" s="173"/>
      <c r="X9" s="676"/>
      <c r="Y9" s="206"/>
      <c r="Z9" s="206"/>
      <c r="AA9" s="206"/>
      <c r="AB9" s="206"/>
      <c r="AC9" s="206"/>
      <c r="AD9" s="206"/>
      <c r="AE9" s="368"/>
      <c r="AF9" s="210"/>
      <c r="AG9" s="210"/>
      <c r="AH9" s="1150"/>
      <c r="AI9" s="1150"/>
      <c r="AJ9" s="1150"/>
      <c r="AK9" s="1150"/>
      <c r="AL9" s="212"/>
      <c r="AM9" s="680"/>
      <c r="AN9" s="799"/>
      <c r="AO9" s="1150"/>
      <c r="AP9" s="1150"/>
      <c r="AQ9" s="1150"/>
      <c r="AR9" s="1150"/>
      <c r="AS9" s="214"/>
      <c r="AT9" s="215"/>
      <c r="AW9" s="974"/>
      <c r="AX9" s="974"/>
      <c r="AY9" s="974"/>
      <c r="AZ9" s="974"/>
      <c r="BA9" s="974"/>
      <c r="BB9" s="974"/>
    </row>
    <row r="10" spans="2:54" s="178" customFormat="1" ht="35.1" customHeight="1" x14ac:dyDescent="0.25">
      <c r="B10" s="515"/>
      <c r="C10" s="1142"/>
      <c r="D10" s="680"/>
      <c r="E10" s="172" t="s">
        <v>691</v>
      </c>
      <c r="F10" s="156"/>
      <c r="G10" s="156"/>
      <c r="H10" s="172"/>
      <c r="I10" s="1213"/>
      <c r="J10" s="1213"/>
      <c r="K10" s="1213"/>
      <c r="L10" s="1213"/>
      <c r="M10" s="1213"/>
      <c r="N10" s="1213"/>
      <c r="O10" s="1213"/>
      <c r="P10" s="1213"/>
      <c r="Q10" s="1213"/>
      <c r="R10" s="1213"/>
      <c r="S10" s="1213"/>
      <c r="T10" s="1213"/>
      <c r="U10" s="1213"/>
      <c r="V10" s="1213"/>
      <c r="W10" s="173" t="s">
        <v>50</v>
      </c>
      <c r="X10" s="676"/>
      <c r="Y10" s="420"/>
      <c r="Z10" s="420"/>
      <c r="AA10" s="420"/>
      <c r="AB10" s="420"/>
      <c r="AC10" s="420"/>
      <c r="AD10" s="420"/>
      <c r="AE10" s="368"/>
      <c r="AF10" s="217"/>
      <c r="AG10" s="404"/>
      <c r="AH10" s="404"/>
      <c r="AI10" s="404"/>
      <c r="AJ10" s="404"/>
      <c r="AK10" s="404"/>
      <c r="AL10" s="173"/>
      <c r="AM10" s="680"/>
      <c r="AN10" s="800"/>
      <c r="AO10" s="404"/>
      <c r="AP10" s="404"/>
      <c r="AQ10" s="404"/>
      <c r="AR10" s="404"/>
      <c r="AS10" s="679" t="s">
        <v>50</v>
      </c>
      <c r="AT10" s="215"/>
      <c r="AW10" s="974" t="b">
        <v>0</v>
      </c>
      <c r="AX10" s="974" t="b">
        <v>0</v>
      </c>
      <c r="AY10" s="974" t="b">
        <v>0</v>
      </c>
      <c r="AZ10" s="974" t="b">
        <v>0</v>
      </c>
      <c r="BA10" s="974" t="b">
        <v>0</v>
      </c>
      <c r="BB10" s="974" t="b">
        <v>0</v>
      </c>
    </row>
    <row r="11" spans="2:54" s="178" customFormat="1" ht="6.75" customHeight="1" x14ac:dyDescent="0.25">
      <c r="B11" s="515"/>
      <c r="C11" s="1142"/>
      <c r="D11" s="680"/>
      <c r="E11" s="172"/>
      <c r="F11" s="156"/>
      <c r="G11" s="156"/>
      <c r="H11" s="172"/>
      <c r="I11" s="1112"/>
      <c r="J11" s="1112"/>
      <c r="K11" s="1112"/>
      <c r="L11" s="1112"/>
      <c r="M11" s="1112"/>
      <c r="N11" s="1112"/>
      <c r="O11" s="1112"/>
      <c r="P11" s="1112"/>
      <c r="Q11" s="1112"/>
      <c r="R11" s="1112"/>
      <c r="S11" s="1112"/>
      <c r="T11" s="1112"/>
      <c r="U11" s="1112"/>
      <c r="V11" s="1112"/>
      <c r="W11" s="173"/>
      <c r="X11" s="676"/>
      <c r="Y11" s="172"/>
      <c r="Z11" s="208"/>
      <c r="AA11" s="208"/>
      <c r="AB11" s="208"/>
      <c r="AC11" s="208"/>
      <c r="AD11" s="208"/>
      <c r="AE11" s="368"/>
      <c r="AF11" s="211"/>
      <c r="AG11" s="211"/>
      <c r="AH11" s="211"/>
      <c r="AI11" s="172"/>
      <c r="AJ11" s="172"/>
      <c r="AK11" s="172"/>
      <c r="AL11" s="173"/>
      <c r="AM11" s="680"/>
      <c r="AN11" s="801"/>
      <c r="AO11" s="211"/>
      <c r="AP11" s="172"/>
      <c r="AQ11" s="172"/>
      <c r="AR11" s="172"/>
      <c r="AS11" s="679"/>
      <c r="AT11" s="215"/>
      <c r="AW11" s="974"/>
      <c r="AX11" s="974"/>
      <c r="AY11" s="974"/>
      <c r="AZ11" s="974"/>
      <c r="BA11" s="974"/>
      <c r="BB11" s="974"/>
    </row>
    <row r="12" spans="2:54" s="178" customFormat="1" ht="6.6" customHeight="1" x14ac:dyDescent="0.25">
      <c r="B12" s="515"/>
      <c r="C12" s="229"/>
      <c r="D12" s="681"/>
      <c r="E12" s="232"/>
      <c r="F12" s="232"/>
      <c r="G12" s="232"/>
      <c r="H12" s="232"/>
      <c r="I12" s="232"/>
      <c r="J12" s="232"/>
      <c r="K12" s="232"/>
      <c r="L12" s="232"/>
      <c r="M12" s="232"/>
      <c r="N12" s="232"/>
      <c r="O12" s="232"/>
      <c r="P12" s="232"/>
      <c r="Q12" s="232"/>
      <c r="R12" s="232"/>
      <c r="S12" s="232"/>
      <c r="T12" s="232"/>
      <c r="U12" s="232"/>
      <c r="V12" s="232"/>
      <c r="W12" s="233"/>
      <c r="X12" s="352"/>
      <c r="Y12" s="234"/>
      <c r="Z12" s="234"/>
      <c r="AA12" s="232"/>
      <c r="AB12" s="232"/>
      <c r="AC12" s="232"/>
      <c r="AD12" s="234"/>
      <c r="AE12" s="236"/>
      <c r="AF12" s="397"/>
      <c r="AG12" s="232"/>
      <c r="AH12" s="232"/>
      <c r="AI12" s="232"/>
      <c r="AJ12" s="232"/>
      <c r="AK12" s="232"/>
      <c r="AL12" s="233"/>
      <c r="AM12" s="232"/>
      <c r="AN12" s="352"/>
      <c r="AO12" s="352"/>
      <c r="AP12" s="232"/>
      <c r="AQ12" s="232"/>
      <c r="AR12" s="232"/>
      <c r="AS12" s="233"/>
      <c r="AT12" s="215"/>
      <c r="AW12" s="974"/>
      <c r="AX12" s="974"/>
      <c r="AY12" s="974"/>
      <c r="AZ12" s="974"/>
      <c r="BA12" s="974"/>
      <c r="BB12" s="974"/>
    </row>
    <row r="13" spans="2:54" ht="23.1" customHeight="1" x14ac:dyDescent="0.25">
      <c r="B13" s="463"/>
      <c r="C13" s="1216"/>
      <c r="D13" s="192"/>
      <c r="E13" s="193"/>
      <c r="F13" s="193"/>
      <c r="G13" s="193"/>
      <c r="H13" s="193"/>
      <c r="I13" s="193"/>
      <c r="J13" s="193"/>
      <c r="K13" s="193"/>
      <c r="L13" s="193"/>
      <c r="M13" s="193"/>
      <c r="N13" s="193"/>
      <c r="O13" s="193"/>
      <c r="P13" s="193"/>
      <c r="Q13" s="193"/>
      <c r="R13" s="193"/>
      <c r="S13" s="193"/>
      <c r="T13" s="193"/>
      <c r="U13" s="193"/>
      <c r="V13" s="193"/>
      <c r="W13" s="194"/>
      <c r="X13" s="1214" t="s">
        <v>691</v>
      </c>
      <c r="Y13" s="1215"/>
      <c r="Z13" s="1215"/>
      <c r="AA13" s="1215"/>
      <c r="AB13" s="195"/>
      <c r="AC13" s="195"/>
      <c r="AD13" s="195"/>
      <c r="AE13" s="194"/>
      <c r="AF13" s="196"/>
      <c r="AG13" s="197"/>
      <c r="AH13" s="197"/>
      <c r="AI13" s="197"/>
      <c r="AJ13" s="197"/>
      <c r="AK13" s="197"/>
      <c r="AL13" s="198"/>
      <c r="AM13" s="199"/>
      <c r="AN13" s="682"/>
      <c r="AO13" s="200"/>
      <c r="AP13" s="200"/>
      <c r="AQ13" s="200"/>
      <c r="AR13" s="200"/>
      <c r="AS13" s="201"/>
      <c r="AT13" s="190"/>
      <c r="AW13" s="976"/>
      <c r="AX13" s="976"/>
      <c r="AY13" s="976"/>
      <c r="AZ13" s="976"/>
      <c r="BA13" s="976"/>
      <c r="BB13" s="976"/>
    </row>
    <row r="14" spans="2:54" s="178" customFormat="1" ht="35.1" customHeight="1" x14ac:dyDescent="0.25">
      <c r="B14" s="515"/>
      <c r="C14" s="1142"/>
      <c r="D14" s="218"/>
      <c r="E14" s="172" t="s">
        <v>177</v>
      </c>
      <c r="F14" s="156"/>
      <c r="G14" s="156"/>
      <c r="H14" s="277"/>
      <c r="I14" s="206"/>
      <c r="J14" s="1212"/>
      <c r="K14" s="1212"/>
      <c r="L14" s="1212"/>
      <c r="M14" s="1212"/>
      <c r="N14" s="1212"/>
      <c r="O14" s="1212"/>
      <c r="P14" s="1212"/>
      <c r="Q14" s="1212"/>
      <c r="R14" s="1212"/>
      <c r="S14" s="1212"/>
      <c r="T14" s="1212"/>
      <c r="U14" s="1212"/>
      <c r="V14" s="1212"/>
      <c r="W14" s="173"/>
      <c r="X14" s="680"/>
      <c r="Y14" s="206">
        <v>1</v>
      </c>
      <c r="Z14" s="206">
        <v>2</v>
      </c>
      <c r="AA14" s="206">
        <v>3</v>
      </c>
      <c r="AB14" s="206">
        <v>4</v>
      </c>
      <c r="AC14" s="206">
        <v>5</v>
      </c>
      <c r="AD14" s="206">
        <v>6</v>
      </c>
      <c r="AE14" s="368"/>
      <c r="AF14" s="210"/>
      <c r="AG14" s="439" t="s">
        <v>95</v>
      </c>
      <c r="AH14" s="1121"/>
      <c r="AI14" s="1121"/>
      <c r="AJ14" s="1121"/>
      <c r="AK14" s="1121"/>
      <c r="AL14" s="212"/>
      <c r="AM14" s="680"/>
      <c r="AN14" s="799" t="s">
        <v>95</v>
      </c>
      <c r="AO14" s="1121"/>
      <c r="AP14" s="1121"/>
      <c r="AQ14" s="1121"/>
      <c r="AR14" s="1121"/>
      <c r="AS14" s="214" t="s">
        <v>50</v>
      </c>
      <c r="AT14" s="215"/>
      <c r="AW14" s="975">
        <v>1</v>
      </c>
      <c r="AX14" s="975">
        <v>2</v>
      </c>
      <c r="AY14" s="975">
        <v>3</v>
      </c>
      <c r="AZ14" s="975">
        <v>4</v>
      </c>
      <c r="BA14" s="975">
        <v>5</v>
      </c>
      <c r="BB14" s="975">
        <v>6</v>
      </c>
    </row>
    <row r="15" spans="2:54" s="178" customFormat="1" ht="6.75" customHeight="1" x14ac:dyDescent="0.25">
      <c r="B15" s="515"/>
      <c r="C15" s="1142"/>
      <c r="D15" s="218"/>
      <c r="E15" s="172"/>
      <c r="F15" s="156"/>
      <c r="G15" s="156"/>
      <c r="H15" s="206"/>
      <c r="I15" s="206"/>
      <c r="J15" s="678"/>
      <c r="K15" s="678"/>
      <c r="L15" s="678"/>
      <c r="M15" s="678"/>
      <c r="N15" s="678"/>
      <c r="O15" s="678"/>
      <c r="P15" s="678"/>
      <c r="Q15" s="678"/>
      <c r="R15" s="678"/>
      <c r="S15" s="678"/>
      <c r="T15" s="678"/>
      <c r="U15" s="678"/>
      <c r="V15" s="678"/>
      <c r="W15" s="173"/>
      <c r="X15" s="676"/>
      <c r="Y15" s="206"/>
      <c r="Z15" s="206"/>
      <c r="AA15" s="206"/>
      <c r="AB15" s="206"/>
      <c r="AC15" s="206"/>
      <c r="AD15" s="206"/>
      <c r="AE15" s="368"/>
      <c r="AF15" s="210"/>
      <c r="AG15" s="210"/>
      <c r="AH15" s="1150"/>
      <c r="AI15" s="1150"/>
      <c r="AJ15" s="1150"/>
      <c r="AK15" s="1150"/>
      <c r="AL15" s="212"/>
      <c r="AM15" s="680"/>
      <c r="AN15" s="799"/>
      <c r="AO15" s="1150"/>
      <c r="AP15" s="1150"/>
      <c r="AQ15" s="1150"/>
      <c r="AR15" s="1150"/>
      <c r="AS15" s="214"/>
      <c r="AT15" s="215"/>
      <c r="AW15" s="974"/>
      <c r="AX15" s="974"/>
      <c r="AY15" s="974"/>
      <c r="AZ15" s="974"/>
      <c r="BA15" s="974"/>
      <c r="BB15" s="974"/>
    </row>
    <row r="16" spans="2:54" s="178" customFormat="1" ht="35.1" customHeight="1" x14ac:dyDescent="0.25">
      <c r="B16" s="515"/>
      <c r="C16" s="1142"/>
      <c r="D16" s="680"/>
      <c r="E16" s="172" t="s">
        <v>691</v>
      </c>
      <c r="F16" s="156"/>
      <c r="G16" s="156"/>
      <c r="H16" s="172"/>
      <c r="I16" s="1213"/>
      <c r="J16" s="1213"/>
      <c r="K16" s="1213"/>
      <c r="L16" s="1213"/>
      <c r="M16" s="1213"/>
      <c r="N16" s="1213"/>
      <c r="O16" s="1213"/>
      <c r="P16" s="1213"/>
      <c r="Q16" s="1213"/>
      <c r="R16" s="1213"/>
      <c r="S16" s="1213"/>
      <c r="T16" s="1213"/>
      <c r="U16" s="1213"/>
      <c r="V16" s="1213"/>
      <c r="W16" s="173" t="s">
        <v>50</v>
      </c>
      <c r="X16" s="676"/>
      <c r="Y16" s="420"/>
      <c r="Z16" s="420"/>
      <c r="AA16" s="420"/>
      <c r="AB16" s="420"/>
      <c r="AC16" s="420"/>
      <c r="AD16" s="420"/>
      <c r="AE16" s="368"/>
      <c r="AF16" s="217"/>
      <c r="AG16" s="404"/>
      <c r="AH16" s="404"/>
      <c r="AI16" s="404"/>
      <c r="AJ16" s="404"/>
      <c r="AK16" s="404"/>
      <c r="AL16" s="173"/>
      <c r="AM16" s="680"/>
      <c r="AN16" s="800"/>
      <c r="AO16" s="404"/>
      <c r="AP16" s="404"/>
      <c r="AQ16" s="404"/>
      <c r="AR16" s="404"/>
      <c r="AS16" s="679" t="s">
        <v>50</v>
      </c>
      <c r="AT16" s="215"/>
      <c r="AW16" s="974" t="b">
        <v>0</v>
      </c>
      <c r="AX16" s="974" t="b">
        <v>0</v>
      </c>
      <c r="AY16" s="974" t="b">
        <v>0</v>
      </c>
      <c r="AZ16" s="974" t="b">
        <v>0</v>
      </c>
      <c r="BA16" s="974" t="b">
        <v>0</v>
      </c>
      <c r="BB16" s="974" t="b">
        <v>0</v>
      </c>
    </row>
    <row r="17" spans="2:54" s="178" customFormat="1" ht="5.0999999999999996" customHeight="1" x14ac:dyDescent="0.25">
      <c r="B17" s="515"/>
      <c r="C17" s="1142"/>
      <c r="D17" s="680"/>
      <c r="E17" s="172"/>
      <c r="F17" s="156"/>
      <c r="G17" s="156"/>
      <c r="H17" s="172"/>
      <c r="I17" s="1112"/>
      <c r="J17" s="1112"/>
      <c r="K17" s="1112"/>
      <c r="L17" s="1112"/>
      <c r="M17" s="1112"/>
      <c r="N17" s="1112"/>
      <c r="O17" s="1112"/>
      <c r="P17" s="1112"/>
      <c r="Q17" s="1112"/>
      <c r="R17" s="1112"/>
      <c r="S17" s="1112"/>
      <c r="T17" s="1112"/>
      <c r="U17" s="1112"/>
      <c r="V17" s="1112"/>
      <c r="W17" s="173"/>
      <c r="X17" s="676"/>
      <c r="Y17" s="172"/>
      <c r="Z17" s="208"/>
      <c r="AA17" s="208"/>
      <c r="AB17" s="208"/>
      <c r="AC17" s="208"/>
      <c r="AD17" s="208"/>
      <c r="AE17" s="368"/>
      <c r="AF17" s="211"/>
      <c r="AG17" s="211"/>
      <c r="AH17" s="211"/>
      <c r="AI17" s="172"/>
      <c r="AJ17" s="172"/>
      <c r="AK17" s="172"/>
      <c r="AL17" s="173"/>
      <c r="AM17" s="680"/>
      <c r="AN17" s="801"/>
      <c r="AO17" s="211"/>
      <c r="AP17" s="172"/>
      <c r="AQ17" s="172"/>
      <c r="AR17" s="172"/>
      <c r="AS17" s="679"/>
      <c r="AT17" s="215"/>
      <c r="AW17" s="974"/>
      <c r="AX17" s="974"/>
      <c r="AY17" s="974"/>
      <c r="AZ17" s="974"/>
      <c r="BA17" s="974"/>
      <c r="BB17" s="974"/>
    </row>
    <row r="18" spans="2:54" s="178" customFormat="1" ht="6.6" customHeight="1" x14ac:dyDescent="0.25">
      <c r="B18" s="515"/>
      <c r="C18" s="229"/>
      <c r="D18" s="681"/>
      <c r="E18" s="232"/>
      <c r="F18" s="232"/>
      <c r="G18" s="232"/>
      <c r="H18" s="232"/>
      <c r="I18" s="232"/>
      <c r="J18" s="232"/>
      <c r="K18" s="232"/>
      <c r="L18" s="232"/>
      <c r="M18" s="232"/>
      <c r="N18" s="232"/>
      <c r="O18" s="232"/>
      <c r="P18" s="232"/>
      <c r="Q18" s="232"/>
      <c r="R18" s="232"/>
      <c r="S18" s="232"/>
      <c r="T18" s="232"/>
      <c r="U18" s="232"/>
      <c r="V18" s="232"/>
      <c r="W18" s="233"/>
      <c r="X18" s="352"/>
      <c r="Y18" s="234"/>
      <c r="Z18" s="234"/>
      <c r="AA18" s="232"/>
      <c r="AB18" s="232"/>
      <c r="AC18" s="232"/>
      <c r="AD18" s="234"/>
      <c r="AE18" s="236"/>
      <c r="AF18" s="397"/>
      <c r="AG18" s="232"/>
      <c r="AH18" s="232"/>
      <c r="AI18" s="232"/>
      <c r="AJ18" s="232"/>
      <c r="AK18" s="232"/>
      <c r="AL18" s="233"/>
      <c r="AM18" s="232"/>
      <c r="AN18" s="352"/>
      <c r="AO18" s="352"/>
      <c r="AP18" s="232"/>
      <c r="AQ18" s="232"/>
      <c r="AR18" s="232"/>
      <c r="AS18" s="233"/>
      <c r="AT18" s="215"/>
      <c r="AW18" s="974"/>
      <c r="AX18" s="974"/>
      <c r="AY18" s="974"/>
      <c r="AZ18" s="974"/>
      <c r="BA18" s="974"/>
      <c r="BB18" s="974"/>
    </row>
    <row r="19" spans="2:54" ht="23.1" customHeight="1" x14ac:dyDescent="0.25">
      <c r="B19" s="463"/>
      <c r="C19" s="1216"/>
      <c r="D19" s="192"/>
      <c r="E19" s="193"/>
      <c r="F19" s="193"/>
      <c r="G19" s="193"/>
      <c r="H19" s="193"/>
      <c r="I19" s="193"/>
      <c r="J19" s="193"/>
      <c r="K19" s="193"/>
      <c r="L19" s="193"/>
      <c r="M19" s="193"/>
      <c r="N19" s="193"/>
      <c r="O19" s="193"/>
      <c r="P19" s="193"/>
      <c r="Q19" s="193"/>
      <c r="R19" s="193"/>
      <c r="S19" s="193"/>
      <c r="T19" s="193"/>
      <c r="U19" s="193"/>
      <c r="V19" s="193"/>
      <c r="W19" s="194"/>
      <c r="X19" s="1214" t="s">
        <v>691</v>
      </c>
      <c r="Y19" s="1215"/>
      <c r="Z19" s="1215"/>
      <c r="AA19" s="1215"/>
      <c r="AB19" s="195"/>
      <c r="AC19" s="195"/>
      <c r="AD19" s="195"/>
      <c r="AE19" s="194"/>
      <c r="AF19" s="196"/>
      <c r="AG19" s="197"/>
      <c r="AH19" s="197"/>
      <c r="AI19" s="197"/>
      <c r="AJ19" s="197"/>
      <c r="AK19" s="197"/>
      <c r="AL19" s="198"/>
      <c r="AM19" s="199"/>
      <c r="AN19" s="682"/>
      <c r="AO19" s="200"/>
      <c r="AP19" s="200"/>
      <c r="AQ19" s="200"/>
      <c r="AR19" s="200"/>
      <c r="AS19" s="201"/>
      <c r="AT19" s="190"/>
      <c r="AW19" s="976"/>
      <c r="AX19" s="976"/>
      <c r="AY19" s="976"/>
      <c r="AZ19" s="976"/>
      <c r="BA19" s="976"/>
      <c r="BB19" s="976"/>
    </row>
    <row r="20" spans="2:54" s="178" customFormat="1" ht="35.1" customHeight="1" x14ac:dyDescent="0.25">
      <c r="B20" s="515"/>
      <c r="C20" s="1142"/>
      <c r="D20" s="218"/>
      <c r="E20" s="172" t="s">
        <v>177</v>
      </c>
      <c r="F20" s="156"/>
      <c r="G20" s="156"/>
      <c r="H20" s="277"/>
      <c r="I20" s="206"/>
      <c r="J20" s="1212"/>
      <c r="K20" s="1212"/>
      <c r="L20" s="1212"/>
      <c r="M20" s="1212"/>
      <c r="N20" s="1212"/>
      <c r="O20" s="1212"/>
      <c r="P20" s="1212"/>
      <c r="Q20" s="1212"/>
      <c r="R20" s="1212"/>
      <c r="S20" s="1212"/>
      <c r="T20" s="1212"/>
      <c r="U20" s="1212"/>
      <c r="V20" s="1212"/>
      <c r="W20" s="173"/>
      <c r="X20" s="676"/>
      <c r="Y20" s="206">
        <v>1</v>
      </c>
      <c r="Z20" s="206">
        <v>2</v>
      </c>
      <c r="AA20" s="206">
        <v>3</v>
      </c>
      <c r="AB20" s="206">
        <v>4</v>
      </c>
      <c r="AC20" s="206">
        <v>5</v>
      </c>
      <c r="AD20" s="206">
        <v>6</v>
      </c>
      <c r="AE20" s="368"/>
      <c r="AF20" s="210"/>
      <c r="AG20" s="439" t="s">
        <v>95</v>
      </c>
      <c r="AH20" s="1121"/>
      <c r="AI20" s="1121"/>
      <c r="AJ20" s="1121"/>
      <c r="AK20" s="1121"/>
      <c r="AL20" s="212"/>
      <c r="AM20" s="680"/>
      <c r="AN20" s="799" t="s">
        <v>95</v>
      </c>
      <c r="AO20" s="1121"/>
      <c r="AP20" s="1121"/>
      <c r="AQ20" s="1121"/>
      <c r="AR20" s="1121"/>
      <c r="AS20" s="214" t="s">
        <v>50</v>
      </c>
      <c r="AT20" s="215"/>
      <c r="AW20" s="975">
        <v>1</v>
      </c>
      <c r="AX20" s="975">
        <v>2</v>
      </c>
      <c r="AY20" s="975">
        <v>3</v>
      </c>
      <c r="AZ20" s="975">
        <v>4</v>
      </c>
      <c r="BA20" s="975">
        <v>5</v>
      </c>
      <c r="BB20" s="975">
        <v>6</v>
      </c>
    </row>
    <row r="21" spans="2:54" s="178" customFormat="1" ht="6" customHeight="1" x14ac:dyDescent="0.25">
      <c r="B21" s="515"/>
      <c r="C21" s="1142"/>
      <c r="D21" s="218"/>
      <c r="E21" s="172"/>
      <c r="F21" s="156"/>
      <c r="G21" s="156"/>
      <c r="H21" s="206"/>
      <c r="I21" s="206"/>
      <c r="J21" s="678"/>
      <c r="K21" s="678"/>
      <c r="L21" s="678"/>
      <c r="M21" s="678"/>
      <c r="N21" s="678"/>
      <c r="O21" s="678"/>
      <c r="P21" s="678"/>
      <c r="Q21" s="678"/>
      <c r="R21" s="678"/>
      <c r="S21" s="678"/>
      <c r="T21" s="678"/>
      <c r="U21" s="678"/>
      <c r="V21" s="678"/>
      <c r="W21" s="173"/>
      <c r="X21" s="680"/>
      <c r="Y21" s="206"/>
      <c r="Z21" s="206"/>
      <c r="AA21" s="206"/>
      <c r="AB21" s="206"/>
      <c r="AC21" s="206"/>
      <c r="AD21" s="206"/>
      <c r="AE21" s="368"/>
      <c r="AF21" s="210"/>
      <c r="AG21" s="210"/>
      <c r="AH21" s="1150"/>
      <c r="AI21" s="1150"/>
      <c r="AJ21" s="1150"/>
      <c r="AK21" s="1150"/>
      <c r="AL21" s="212"/>
      <c r="AM21" s="680"/>
      <c r="AN21" s="799"/>
      <c r="AO21" s="1150"/>
      <c r="AP21" s="1150"/>
      <c r="AQ21" s="1150"/>
      <c r="AR21" s="1150"/>
      <c r="AS21" s="214"/>
      <c r="AT21" s="215"/>
      <c r="AW21" s="974"/>
      <c r="AX21" s="974"/>
      <c r="AY21" s="974"/>
      <c r="AZ21" s="974"/>
      <c r="BA21" s="974"/>
      <c r="BB21" s="974"/>
    </row>
    <row r="22" spans="2:54" s="178" customFormat="1" ht="35.1" customHeight="1" x14ac:dyDescent="0.25">
      <c r="B22" s="515"/>
      <c r="C22" s="1142"/>
      <c r="D22" s="680"/>
      <c r="E22" s="172" t="s">
        <v>691</v>
      </c>
      <c r="F22" s="156"/>
      <c r="G22" s="156"/>
      <c r="H22" s="172"/>
      <c r="I22" s="1213"/>
      <c r="J22" s="1213"/>
      <c r="K22" s="1213"/>
      <c r="L22" s="1213"/>
      <c r="M22" s="1213"/>
      <c r="N22" s="1213"/>
      <c r="O22" s="1213"/>
      <c r="P22" s="1213"/>
      <c r="Q22" s="1213"/>
      <c r="R22" s="1213"/>
      <c r="S22" s="1213"/>
      <c r="T22" s="1213"/>
      <c r="U22" s="1213"/>
      <c r="V22" s="1213"/>
      <c r="W22" s="173" t="s">
        <v>50</v>
      </c>
      <c r="X22" s="676"/>
      <c r="Y22" s="420"/>
      <c r="Z22" s="420"/>
      <c r="AA22" s="420"/>
      <c r="AB22" s="420"/>
      <c r="AC22" s="420"/>
      <c r="AD22" s="420"/>
      <c r="AE22" s="368"/>
      <c r="AF22" s="217"/>
      <c r="AG22" s="404"/>
      <c r="AH22" s="404"/>
      <c r="AI22" s="404"/>
      <c r="AJ22" s="404"/>
      <c r="AK22" s="404"/>
      <c r="AL22" s="173"/>
      <c r="AM22" s="680"/>
      <c r="AN22" s="800"/>
      <c r="AO22" s="404"/>
      <c r="AP22" s="404"/>
      <c r="AQ22" s="404"/>
      <c r="AR22" s="404"/>
      <c r="AS22" s="679" t="s">
        <v>50</v>
      </c>
      <c r="AT22" s="215"/>
      <c r="AW22" s="974" t="b">
        <v>0</v>
      </c>
      <c r="AX22" s="974" t="b">
        <v>0</v>
      </c>
      <c r="AY22" s="974" t="b">
        <v>0</v>
      </c>
      <c r="AZ22" s="974" t="b">
        <v>0</v>
      </c>
      <c r="BA22" s="974" t="b">
        <v>0</v>
      </c>
      <c r="BB22" s="974" t="b">
        <v>0</v>
      </c>
    </row>
    <row r="23" spans="2:54" s="178" customFormat="1" ht="5.0999999999999996" customHeight="1" x14ac:dyDescent="0.25">
      <c r="B23" s="515"/>
      <c r="C23" s="1142"/>
      <c r="D23" s="680"/>
      <c r="E23" s="172"/>
      <c r="F23" s="156"/>
      <c r="G23" s="156"/>
      <c r="H23" s="172"/>
      <c r="I23" s="1112"/>
      <c r="J23" s="1112"/>
      <c r="K23" s="1112"/>
      <c r="L23" s="1112"/>
      <c r="M23" s="1112"/>
      <c r="N23" s="1112"/>
      <c r="O23" s="1112"/>
      <c r="P23" s="1112"/>
      <c r="Q23" s="1112"/>
      <c r="R23" s="1112"/>
      <c r="S23" s="1112"/>
      <c r="T23" s="1112"/>
      <c r="U23" s="1112"/>
      <c r="V23" s="1112"/>
      <c r="W23" s="173"/>
      <c r="X23" s="676"/>
      <c r="Y23" s="172"/>
      <c r="Z23" s="208"/>
      <c r="AA23" s="208"/>
      <c r="AB23" s="208"/>
      <c r="AC23" s="208"/>
      <c r="AD23" s="208"/>
      <c r="AE23" s="368"/>
      <c r="AF23" s="211"/>
      <c r="AG23" s="211"/>
      <c r="AH23" s="211"/>
      <c r="AI23" s="172"/>
      <c r="AJ23" s="172"/>
      <c r="AK23" s="172"/>
      <c r="AL23" s="173"/>
      <c r="AM23" s="680"/>
      <c r="AN23" s="801"/>
      <c r="AO23" s="211"/>
      <c r="AP23" s="172"/>
      <c r="AQ23" s="172"/>
      <c r="AR23" s="172"/>
      <c r="AS23" s="679"/>
      <c r="AT23" s="215"/>
      <c r="AW23" s="974"/>
      <c r="AX23" s="974"/>
      <c r="AY23" s="974"/>
      <c r="AZ23" s="974"/>
      <c r="BA23" s="974"/>
      <c r="BB23" s="974"/>
    </row>
    <row r="24" spans="2:54" s="178" customFormat="1" ht="6.6" customHeight="1" x14ac:dyDescent="0.25">
      <c r="B24" s="515"/>
      <c r="C24" s="229"/>
      <c r="D24" s="681"/>
      <c r="E24" s="232"/>
      <c r="F24" s="232"/>
      <c r="G24" s="232"/>
      <c r="H24" s="232"/>
      <c r="I24" s="232"/>
      <c r="J24" s="232"/>
      <c r="K24" s="232"/>
      <c r="L24" s="232"/>
      <c r="M24" s="232"/>
      <c r="N24" s="232"/>
      <c r="O24" s="232"/>
      <c r="P24" s="232"/>
      <c r="Q24" s="232"/>
      <c r="R24" s="232"/>
      <c r="S24" s="232"/>
      <c r="T24" s="232"/>
      <c r="U24" s="232"/>
      <c r="V24" s="232"/>
      <c r="W24" s="233"/>
      <c r="X24" s="352"/>
      <c r="Y24" s="234"/>
      <c r="Z24" s="234"/>
      <c r="AA24" s="232"/>
      <c r="AB24" s="232"/>
      <c r="AC24" s="232"/>
      <c r="AD24" s="234"/>
      <c r="AE24" s="236"/>
      <c r="AF24" s="397"/>
      <c r="AG24" s="232"/>
      <c r="AH24" s="232"/>
      <c r="AI24" s="232"/>
      <c r="AJ24" s="232"/>
      <c r="AK24" s="232"/>
      <c r="AL24" s="233"/>
      <c r="AM24" s="232"/>
      <c r="AN24" s="352"/>
      <c r="AO24" s="352"/>
      <c r="AP24" s="232"/>
      <c r="AQ24" s="232"/>
      <c r="AR24" s="232"/>
      <c r="AS24" s="233"/>
      <c r="AT24" s="215"/>
      <c r="AW24" s="974"/>
      <c r="AX24" s="974"/>
      <c r="AY24" s="974"/>
      <c r="AZ24" s="974"/>
      <c r="BA24" s="974"/>
      <c r="BB24" s="974"/>
    </row>
    <row r="25" spans="2:54" ht="23.1" customHeight="1" x14ac:dyDescent="0.25">
      <c r="B25" s="463"/>
      <c r="C25" s="1216"/>
      <c r="D25" s="192"/>
      <c r="E25" s="193"/>
      <c r="F25" s="193"/>
      <c r="G25" s="193"/>
      <c r="H25" s="193"/>
      <c r="I25" s="193"/>
      <c r="J25" s="193"/>
      <c r="K25" s="193"/>
      <c r="L25" s="193"/>
      <c r="M25" s="193"/>
      <c r="N25" s="193"/>
      <c r="O25" s="193"/>
      <c r="P25" s="193"/>
      <c r="Q25" s="193"/>
      <c r="R25" s="193"/>
      <c r="S25" s="193"/>
      <c r="T25" s="193"/>
      <c r="U25" s="193"/>
      <c r="V25" s="193"/>
      <c r="W25" s="194"/>
      <c r="X25" s="1214" t="s">
        <v>691</v>
      </c>
      <c r="Y25" s="1215"/>
      <c r="Z25" s="1215"/>
      <c r="AA25" s="1215"/>
      <c r="AB25" s="195"/>
      <c r="AC25" s="195"/>
      <c r="AD25" s="195"/>
      <c r="AE25" s="194"/>
      <c r="AF25" s="196"/>
      <c r="AG25" s="197"/>
      <c r="AH25" s="197"/>
      <c r="AI25" s="197"/>
      <c r="AJ25" s="197"/>
      <c r="AK25" s="197"/>
      <c r="AL25" s="198"/>
      <c r="AM25" s="199"/>
      <c r="AN25" s="682"/>
      <c r="AO25" s="200"/>
      <c r="AP25" s="200"/>
      <c r="AQ25" s="200"/>
      <c r="AR25" s="200"/>
      <c r="AS25" s="201"/>
      <c r="AT25" s="190"/>
      <c r="AW25" s="976"/>
      <c r="AX25" s="976"/>
      <c r="AY25" s="976"/>
      <c r="AZ25" s="976"/>
      <c r="BA25" s="976"/>
      <c r="BB25" s="976"/>
    </row>
    <row r="26" spans="2:54" s="178" customFormat="1" ht="35.1" customHeight="1" x14ac:dyDescent="0.25">
      <c r="B26" s="515"/>
      <c r="C26" s="1142"/>
      <c r="D26" s="218"/>
      <c r="E26" s="172" t="s">
        <v>177</v>
      </c>
      <c r="F26" s="156"/>
      <c r="G26" s="156"/>
      <c r="H26" s="277"/>
      <c r="I26" s="206"/>
      <c r="J26" s="1212"/>
      <c r="K26" s="1212"/>
      <c r="L26" s="1212"/>
      <c r="M26" s="1212"/>
      <c r="N26" s="1212"/>
      <c r="O26" s="1212"/>
      <c r="P26" s="1212"/>
      <c r="Q26" s="1212"/>
      <c r="R26" s="1212"/>
      <c r="S26" s="1212"/>
      <c r="T26" s="1212"/>
      <c r="U26" s="1212"/>
      <c r="V26" s="1212"/>
      <c r="W26" s="173"/>
      <c r="X26" s="676"/>
      <c r="Y26" s="206">
        <v>1</v>
      </c>
      <c r="Z26" s="206">
        <v>2</v>
      </c>
      <c r="AA26" s="206">
        <v>3</v>
      </c>
      <c r="AB26" s="206">
        <v>4</v>
      </c>
      <c r="AC26" s="206">
        <v>5</v>
      </c>
      <c r="AD26" s="206">
        <v>6</v>
      </c>
      <c r="AE26" s="368"/>
      <c r="AF26" s="210"/>
      <c r="AG26" s="439" t="s">
        <v>95</v>
      </c>
      <c r="AH26" s="1121"/>
      <c r="AI26" s="1121"/>
      <c r="AJ26" s="1121"/>
      <c r="AK26" s="1121"/>
      <c r="AL26" s="212"/>
      <c r="AM26" s="680"/>
      <c r="AN26" s="799" t="s">
        <v>95</v>
      </c>
      <c r="AO26" s="1121"/>
      <c r="AP26" s="1121"/>
      <c r="AQ26" s="1121"/>
      <c r="AR26" s="1121"/>
      <c r="AS26" s="214" t="s">
        <v>50</v>
      </c>
      <c r="AT26" s="215"/>
      <c r="AW26" s="975">
        <v>1</v>
      </c>
      <c r="AX26" s="975">
        <v>2</v>
      </c>
      <c r="AY26" s="975">
        <v>3</v>
      </c>
      <c r="AZ26" s="975">
        <v>4</v>
      </c>
      <c r="BA26" s="975">
        <v>5</v>
      </c>
      <c r="BB26" s="975">
        <v>6</v>
      </c>
    </row>
    <row r="27" spans="2:54" s="178" customFormat="1" ht="6" customHeight="1" x14ac:dyDescent="0.25">
      <c r="B27" s="515"/>
      <c r="C27" s="1142"/>
      <c r="D27" s="218"/>
      <c r="E27" s="172"/>
      <c r="F27" s="156"/>
      <c r="G27" s="156"/>
      <c r="H27" s="206"/>
      <c r="I27" s="206"/>
      <c r="J27" s="678"/>
      <c r="K27" s="678"/>
      <c r="L27" s="678"/>
      <c r="M27" s="678"/>
      <c r="N27" s="678"/>
      <c r="O27" s="678"/>
      <c r="P27" s="678"/>
      <c r="Q27" s="678"/>
      <c r="R27" s="678"/>
      <c r="S27" s="678"/>
      <c r="T27" s="678"/>
      <c r="U27" s="678"/>
      <c r="V27" s="678"/>
      <c r="W27" s="173"/>
      <c r="X27" s="676"/>
      <c r="Y27" s="206"/>
      <c r="Z27" s="206"/>
      <c r="AA27" s="206"/>
      <c r="AB27" s="206"/>
      <c r="AC27" s="206"/>
      <c r="AD27" s="206"/>
      <c r="AE27" s="368"/>
      <c r="AF27" s="210"/>
      <c r="AG27" s="210"/>
      <c r="AH27" s="1150"/>
      <c r="AI27" s="1150"/>
      <c r="AJ27" s="1150"/>
      <c r="AK27" s="1150"/>
      <c r="AL27" s="212"/>
      <c r="AM27" s="680"/>
      <c r="AN27" s="799"/>
      <c r="AO27" s="1150"/>
      <c r="AP27" s="1150"/>
      <c r="AQ27" s="1150"/>
      <c r="AR27" s="1150"/>
      <c r="AS27" s="214"/>
      <c r="AT27" s="215"/>
      <c r="AW27" s="974"/>
      <c r="AX27" s="974"/>
      <c r="AY27" s="974"/>
      <c r="AZ27" s="974"/>
      <c r="BA27" s="974"/>
      <c r="BB27" s="974"/>
    </row>
    <row r="28" spans="2:54" s="178" customFormat="1" ht="35.1" customHeight="1" x14ac:dyDescent="0.25">
      <c r="B28" s="515"/>
      <c r="C28" s="1142"/>
      <c r="D28" s="680"/>
      <c r="E28" s="172" t="s">
        <v>691</v>
      </c>
      <c r="F28" s="156"/>
      <c r="G28" s="156"/>
      <c r="H28" s="172"/>
      <c r="I28" s="1213"/>
      <c r="J28" s="1213"/>
      <c r="K28" s="1213"/>
      <c r="L28" s="1213"/>
      <c r="M28" s="1213"/>
      <c r="N28" s="1213"/>
      <c r="O28" s="1213"/>
      <c r="P28" s="1213"/>
      <c r="Q28" s="1213"/>
      <c r="R28" s="1213"/>
      <c r="S28" s="1213"/>
      <c r="T28" s="1213"/>
      <c r="U28" s="1213"/>
      <c r="V28" s="1213"/>
      <c r="W28" s="173" t="s">
        <v>50</v>
      </c>
      <c r="X28" s="676"/>
      <c r="Y28" s="420"/>
      <c r="Z28" s="420"/>
      <c r="AA28" s="420"/>
      <c r="AB28" s="420"/>
      <c r="AC28" s="420"/>
      <c r="AD28" s="420"/>
      <c r="AE28" s="368"/>
      <c r="AF28" s="217"/>
      <c r="AG28" s="404"/>
      <c r="AH28" s="404"/>
      <c r="AI28" s="404"/>
      <c r="AJ28" s="404"/>
      <c r="AK28" s="404"/>
      <c r="AL28" s="173"/>
      <c r="AM28" s="680"/>
      <c r="AN28" s="800"/>
      <c r="AO28" s="404"/>
      <c r="AP28" s="404"/>
      <c r="AQ28" s="404"/>
      <c r="AR28" s="404"/>
      <c r="AS28" s="679" t="s">
        <v>50</v>
      </c>
      <c r="AT28" s="215"/>
      <c r="AW28" s="974" t="b">
        <v>0</v>
      </c>
      <c r="AX28" s="974" t="b">
        <v>0</v>
      </c>
      <c r="AY28" s="974" t="b">
        <v>0</v>
      </c>
      <c r="AZ28" s="974" t="b">
        <v>0</v>
      </c>
      <c r="BA28" s="974" t="b">
        <v>0</v>
      </c>
      <c r="BB28" s="974" t="b">
        <v>0</v>
      </c>
    </row>
    <row r="29" spans="2:54" s="178" customFormat="1" ht="5.0999999999999996" customHeight="1" x14ac:dyDescent="0.25">
      <c r="B29" s="515"/>
      <c r="C29" s="1142"/>
      <c r="D29" s="680"/>
      <c r="E29" s="172"/>
      <c r="F29" s="156"/>
      <c r="G29" s="156"/>
      <c r="H29" s="172"/>
      <c r="I29" s="1112"/>
      <c r="J29" s="1112"/>
      <c r="K29" s="1112"/>
      <c r="L29" s="1112"/>
      <c r="M29" s="1112"/>
      <c r="N29" s="1112"/>
      <c r="O29" s="1112"/>
      <c r="P29" s="1112"/>
      <c r="Q29" s="1112"/>
      <c r="R29" s="1112"/>
      <c r="S29" s="1112"/>
      <c r="T29" s="1112"/>
      <c r="U29" s="1112"/>
      <c r="V29" s="1112"/>
      <c r="W29" s="173"/>
      <c r="X29" s="676"/>
      <c r="Y29" s="172"/>
      <c r="Z29" s="208"/>
      <c r="AA29" s="208"/>
      <c r="AB29" s="208"/>
      <c r="AC29" s="208"/>
      <c r="AD29" s="208"/>
      <c r="AE29" s="368"/>
      <c r="AF29" s="211"/>
      <c r="AG29" s="211"/>
      <c r="AH29" s="211"/>
      <c r="AI29" s="172"/>
      <c r="AJ29" s="172"/>
      <c r="AK29" s="172"/>
      <c r="AL29" s="173"/>
      <c r="AM29" s="680"/>
      <c r="AN29" s="801"/>
      <c r="AO29" s="211"/>
      <c r="AP29" s="172"/>
      <c r="AQ29" s="172"/>
      <c r="AR29" s="172"/>
      <c r="AS29" s="679"/>
      <c r="AT29" s="215"/>
      <c r="AW29" s="974"/>
      <c r="AX29" s="974"/>
      <c r="AY29" s="974"/>
      <c r="AZ29" s="974"/>
      <c r="BA29" s="974"/>
      <c r="BB29" s="974"/>
    </row>
    <row r="30" spans="2:54" s="178" customFormat="1" ht="6.6" customHeight="1" x14ac:dyDescent="0.25">
      <c r="B30" s="515"/>
      <c r="C30" s="229"/>
      <c r="D30" s="681"/>
      <c r="E30" s="232"/>
      <c r="F30" s="232"/>
      <c r="G30" s="232"/>
      <c r="H30" s="232"/>
      <c r="I30" s="232"/>
      <c r="J30" s="232"/>
      <c r="K30" s="232"/>
      <c r="L30" s="232"/>
      <c r="M30" s="232"/>
      <c r="N30" s="232"/>
      <c r="O30" s="232"/>
      <c r="P30" s="232"/>
      <c r="Q30" s="232"/>
      <c r="R30" s="232"/>
      <c r="S30" s="232"/>
      <c r="T30" s="232"/>
      <c r="U30" s="232"/>
      <c r="V30" s="232"/>
      <c r="W30" s="233"/>
      <c r="X30" s="352"/>
      <c r="Y30" s="234"/>
      <c r="Z30" s="234"/>
      <c r="AA30" s="232"/>
      <c r="AB30" s="232"/>
      <c r="AC30" s="232"/>
      <c r="AD30" s="234"/>
      <c r="AE30" s="236"/>
      <c r="AF30" s="397"/>
      <c r="AG30" s="232"/>
      <c r="AH30" s="232"/>
      <c r="AI30" s="232"/>
      <c r="AJ30" s="232"/>
      <c r="AK30" s="232"/>
      <c r="AL30" s="233"/>
      <c r="AM30" s="172"/>
      <c r="AN30" s="352"/>
      <c r="AO30" s="352"/>
      <c r="AP30" s="172"/>
      <c r="AQ30" s="172"/>
      <c r="AR30" s="172"/>
      <c r="AS30" s="173"/>
      <c r="AT30" s="215"/>
      <c r="AW30" s="974"/>
      <c r="AX30" s="974"/>
      <c r="AY30" s="974"/>
      <c r="AZ30" s="974"/>
      <c r="BA30" s="974"/>
      <c r="BB30" s="974"/>
    </row>
    <row r="31" spans="2:54" s="178" customFormat="1" ht="24" customHeight="1" x14ac:dyDescent="0.25">
      <c r="B31" s="515"/>
      <c r="C31" s="1146" t="s">
        <v>108</v>
      </c>
      <c r="D31" s="1147"/>
      <c r="E31" s="1147"/>
      <c r="F31" s="1147"/>
      <c r="G31" s="1147"/>
      <c r="H31" s="1147"/>
      <c r="I31" s="1147"/>
      <c r="J31" s="1147"/>
      <c r="K31" s="1147"/>
      <c r="L31" s="1147"/>
      <c r="M31" s="1147"/>
      <c r="N31" s="1147"/>
      <c r="O31" s="1147"/>
      <c r="P31" s="1147"/>
      <c r="Q31" s="1147"/>
      <c r="R31" s="1147"/>
      <c r="S31" s="1147"/>
      <c r="T31" s="1147"/>
      <c r="U31" s="1147"/>
      <c r="V31" s="1147"/>
      <c r="W31" s="1147"/>
      <c r="X31" s="1147"/>
      <c r="Y31" s="1147"/>
      <c r="Z31" s="1147"/>
      <c r="AA31" s="1147"/>
      <c r="AB31" s="1147"/>
      <c r="AC31" s="1147"/>
      <c r="AD31" s="1147"/>
      <c r="AE31" s="1147"/>
      <c r="AF31" s="1147"/>
      <c r="AG31" s="1147"/>
      <c r="AH31" s="1147"/>
      <c r="AI31" s="1147"/>
      <c r="AJ31" s="1147"/>
      <c r="AK31" s="1147"/>
      <c r="AL31" s="440"/>
      <c r="AM31" s="192"/>
      <c r="AN31" s="799" t="s">
        <v>95</v>
      </c>
      <c r="AO31" s="1211">
        <f>AO8+AO14+AO20+AO26</f>
        <v>0</v>
      </c>
      <c r="AP31" s="1123"/>
      <c r="AQ31" s="1123"/>
      <c r="AR31" s="1123"/>
      <c r="AS31" s="770"/>
      <c r="AT31" s="215"/>
    </row>
    <row r="32" spans="2:54" s="178" customFormat="1" ht="6" customHeight="1" x14ac:dyDescent="0.25">
      <c r="B32" s="515"/>
      <c r="C32" s="1125"/>
      <c r="D32" s="1126"/>
      <c r="E32" s="1126"/>
      <c r="F32" s="1126"/>
      <c r="G32" s="1126"/>
      <c r="H32" s="1126"/>
      <c r="I32" s="1126"/>
      <c r="J32" s="1126"/>
      <c r="K32" s="1126"/>
      <c r="L32" s="1126"/>
      <c r="M32" s="1126"/>
      <c r="N32" s="1126"/>
      <c r="O32" s="1126"/>
      <c r="P32" s="1126"/>
      <c r="Q32" s="1126"/>
      <c r="R32" s="1126"/>
      <c r="S32" s="1126"/>
      <c r="T32" s="1126"/>
      <c r="U32" s="1126"/>
      <c r="V32" s="1126"/>
      <c r="W32" s="1126"/>
      <c r="X32" s="1126"/>
      <c r="Y32" s="1126"/>
      <c r="Z32" s="1126"/>
      <c r="AA32" s="1126"/>
      <c r="AB32" s="1126"/>
      <c r="AC32" s="1126"/>
      <c r="AD32" s="1126"/>
      <c r="AE32" s="1126"/>
      <c r="AF32" s="1126"/>
      <c r="AG32" s="1126"/>
      <c r="AH32" s="1126"/>
      <c r="AI32" s="1126"/>
      <c r="AJ32" s="1126"/>
      <c r="AK32" s="1126"/>
      <c r="AL32" s="232"/>
      <c r="AM32" s="681"/>
      <c r="AN32" s="352"/>
      <c r="AO32" s="232"/>
      <c r="AP32" s="232"/>
      <c r="AQ32" s="232"/>
      <c r="AR32" s="232"/>
      <c r="AS32" s="233" t="s">
        <v>50</v>
      </c>
      <c r="AT32" s="215"/>
    </row>
    <row r="33" spans="2:47" s="178" customFormat="1" ht="3.6" customHeight="1" x14ac:dyDescent="0.25">
      <c r="B33" s="515"/>
      <c r="C33" s="796"/>
      <c r="D33" s="796"/>
      <c r="E33" s="796"/>
      <c r="F33" s="796"/>
      <c r="G33" s="796"/>
      <c r="H33" s="796"/>
      <c r="I33" s="796"/>
      <c r="J33" s="796"/>
      <c r="K33" s="796"/>
      <c r="L33" s="796"/>
      <c r="M33" s="796"/>
      <c r="N33" s="796"/>
      <c r="O33" s="796"/>
      <c r="P33" s="796"/>
      <c r="Q33" s="796"/>
      <c r="R33" s="796"/>
      <c r="S33" s="796"/>
      <c r="T33" s="796"/>
      <c r="U33" s="796"/>
      <c r="V33" s="796"/>
      <c r="W33" s="796"/>
      <c r="X33" s="796"/>
      <c r="Y33" s="796"/>
      <c r="Z33" s="796"/>
      <c r="AA33" s="796"/>
      <c r="AB33" s="796"/>
      <c r="AC33" s="796"/>
      <c r="AD33" s="796"/>
      <c r="AE33" s="796"/>
      <c r="AF33" s="796"/>
      <c r="AG33" s="796"/>
      <c r="AH33" s="796"/>
      <c r="AI33" s="796"/>
      <c r="AJ33" s="796"/>
      <c r="AK33" s="796"/>
      <c r="AL33" s="172"/>
      <c r="AM33" s="676"/>
      <c r="AN33" s="676"/>
      <c r="AO33" s="172"/>
      <c r="AP33" s="172"/>
      <c r="AQ33" s="172"/>
      <c r="AR33" s="172"/>
      <c r="AS33" s="172"/>
      <c r="AT33" s="215"/>
    </row>
    <row r="34" spans="2:47" ht="15" customHeight="1" x14ac:dyDescent="0.25">
      <c r="B34" s="463"/>
      <c r="C34" s="176" t="s">
        <v>32</v>
      </c>
      <c r="D34" s="124"/>
      <c r="E34" s="124"/>
      <c r="F34" s="124"/>
      <c r="G34" s="124"/>
      <c r="H34" s="124"/>
      <c r="I34" s="124"/>
      <c r="J34" s="124"/>
      <c r="K34" s="124"/>
      <c r="L34" s="124"/>
      <c r="M34" s="124"/>
      <c r="N34" s="124"/>
      <c r="O34" s="124"/>
      <c r="P34" s="124"/>
      <c r="Q34" s="124"/>
      <c r="R34" s="124"/>
      <c r="S34" s="124"/>
      <c r="T34" s="124"/>
      <c r="U34" s="124"/>
      <c r="V34" s="797"/>
      <c r="W34" s="797"/>
      <c r="X34" s="797"/>
      <c r="Y34" s="797"/>
      <c r="Z34" s="797"/>
      <c r="AA34" s="797"/>
      <c r="AB34" s="797"/>
      <c r="AC34" s="797"/>
      <c r="AD34" s="797"/>
      <c r="AE34" s="797"/>
      <c r="AF34" s="797"/>
      <c r="AG34" s="797"/>
      <c r="AH34" s="797"/>
      <c r="AI34" s="797"/>
      <c r="AJ34" s="797"/>
      <c r="AK34" s="797"/>
      <c r="AL34" s="797"/>
      <c r="AM34" s="676"/>
      <c r="AN34" s="802"/>
      <c r="AO34" s="252"/>
      <c r="AP34" s="252"/>
      <c r="AQ34" s="252"/>
      <c r="AR34" s="252"/>
      <c r="AS34" s="252"/>
      <c r="AT34" s="760"/>
      <c r="AU34" s="761"/>
    </row>
    <row r="35" spans="2:47" ht="15" customHeight="1" x14ac:dyDescent="0.25">
      <c r="B35" s="463"/>
      <c r="C35" s="255" t="s">
        <v>240</v>
      </c>
      <c r="D35" s="373"/>
      <c r="E35" s="373"/>
      <c r="F35" s="373"/>
      <c r="G35" s="373"/>
      <c r="H35" s="373"/>
      <c r="I35" s="255" t="s">
        <v>238</v>
      </c>
      <c r="J35" s="373"/>
      <c r="K35" s="255"/>
      <c r="L35" s="373"/>
      <c r="M35" s="373"/>
      <c r="N35" s="373"/>
      <c r="O35" s="462"/>
      <c r="P35" s="124"/>
      <c r="Q35" s="124"/>
      <c r="R35" s="124"/>
      <c r="S35" s="124"/>
      <c r="T35" s="124"/>
      <c r="U35" s="124"/>
      <c r="V35" s="797"/>
      <c r="W35" s="797"/>
      <c r="X35" s="797"/>
      <c r="Y35" s="797"/>
      <c r="Z35" s="797"/>
      <c r="AA35" s="797"/>
      <c r="AB35" s="797"/>
      <c r="AC35" s="797"/>
      <c r="AD35" s="797"/>
      <c r="AE35" s="797"/>
      <c r="AF35" s="797"/>
      <c r="AG35" s="797"/>
      <c r="AH35" s="797"/>
      <c r="AI35" s="797"/>
      <c r="AJ35" s="797"/>
      <c r="AK35" s="797"/>
      <c r="AL35" s="797"/>
      <c r="AM35" s="676"/>
      <c r="AN35" s="802"/>
      <c r="AO35" s="252"/>
      <c r="AP35" s="252"/>
      <c r="AQ35" s="252"/>
      <c r="AR35" s="252"/>
      <c r="AS35" s="252"/>
      <c r="AT35" s="760"/>
      <c r="AU35" s="761"/>
    </row>
    <row r="36" spans="2:47" ht="15" customHeight="1" x14ac:dyDescent="0.25">
      <c r="B36" s="463"/>
      <c r="C36" s="255"/>
      <c r="D36" s="124"/>
      <c r="E36" s="124"/>
      <c r="F36" s="124"/>
      <c r="G36" s="124"/>
      <c r="H36" s="124"/>
      <c r="I36" s="255" t="s">
        <v>239</v>
      </c>
      <c r="J36" s="124"/>
      <c r="K36" s="255"/>
      <c r="L36" s="124"/>
      <c r="M36" s="124"/>
      <c r="N36" s="124"/>
      <c r="O36" s="462"/>
      <c r="P36" s="124"/>
      <c r="Q36" s="124"/>
      <c r="R36" s="124"/>
      <c r="S36" s="124"/>
      <c r="T36" s="124"/>
      <c r="U36" s="124"/>
      <c r="V36" s="797"/>
      <c r="W36" s="797"/>
      <c r="X36" s="797"/>
      <c r="Y36" s="797"/>
      <c r="Z36" s="797"/>
      <c r="AA36" s="797"/>
      <c r="AB36" s="797"/>
      <c r="AC36" s="797"/>
      <c r="AD36" s="797"/>
      <c r="AE36" s="797"/>
      <c r="AF36" s="797"/>
      <c r="AG36" s="797"/>
      <c r="AH36" s="797"/>
      <c r="AI36" s="797"/>
      <c r="AJ36" s="797"/>
      <c r="AK36" s="797"/>
      <c r="AL36" s="797"/>
      <c r="AM36" s="676"/>
      <c r="AN36" s="802"/>
      <c r="AO36" s="252"/>
      <c r="AP36" s="252"/>
      <c r="AQ36" s="252"/>
      <c r="AR36" s="252"/>
      <c r="AS36" s="252"/>
      <c r="AT36" s="760"/>
      <c r="AU36" s="761"/>
    </row>
    <row r="37" spans="2:47" ht="15" customHeight="1" x14ac:dyDescent="0.25">
      <c r="B37" s="463"/>
      <c r="C37" s="255" t="s">
        <v>233</v>
      </c>
      <c r="D37" s="124"/>
      <c r="E37" s="124"/>
      <c r="F37" s="124"/>
      <c r="G37" s="124"/>
      <c r="H37" s="124"/>
      <c r="I37" s="124"/>
      <c r="J37" s="124"/>
      <c r="K37" s="124"/>
      <c r="L37" s="124"/>
      <c r="M37" s="124"/>
      <c r="N37" s="124"/>
      <c r="O37" s="124"/>
      <c r="P37" s="124"/>
      <c r="Q37" s="124"/>
      <c r="R37" s="255"/>
      <c r="S37" s="124"/>
      <c r="T37" s="124"/>
      <c r="U37" s="124"/>
      <c r="V37" s="124"/>
      <c r="W37" s="124"/>
      <c r="X37" s="462"/>
      <c r="Y37" s="462"/>
      <c r="Z37" s="462"/>
      <c r="AA37" s="462"/>
      <c r="AB37" s="462"/>
      <c r="AC37" s="462"/>
      <c r="AD37" s="255"/>
      <c r="AE37" s="266"/>
      <c r="AF37" s="266"/>
      <c r="AG37" s="266"/>
      <c r="AH37" s="266"/>
      <c r="AI37" s="255" t="s">
        <v>245</v>
      </c>
      <c r="AJ37" s="261"/>
      <c r="AK37" s="261"/>
      <c r="AL37" s="261"/>
      <c r="AM37" s="685"/>
      <c r="AN37" s="685"/>
      <c r="AO37" s="266"/>
      <c r="AP37" s="266"/>
      <c r="AQ37" s="176"/>
      <c r="AR37" s="684"/>
      <c r="AS37" s="684"/>
      <c r="AT37" s="513"/>
      <c r="AU37" s="761"/>
    </row>
    <row r="38" spans="2:47" ht="12.75" customHeight="1" x14ac:dyDescent="0.25">
      <c r="B38" s="463"/>
      <c r="D38" s="124"/>
      <c r="E38" s="124"/>
      <c r="F38" s="124"/>
      <c r="G38" s="124"/>
      <c r="H38" s="124"/>
      <c r="I38" s="124"/>
      <c r="J38" s="124"/>
      <c r="K38" s="124"/>
      <c r="L38" s="124"/>
      <c r="M38" s="124"/>
      <c r="N38" s="124"/>
      <c r="O38" s="124"/>
      <c r="P38" s="124"/>
      <c r="Q38" s="124"/>
      <c r="R38" s="255"/>
      <c r="S38" s="124"/>
      <c r="T38" s="124"/>
      <c r="U38" s="124"/>
      <c r="V38" s="124"/>
      <c r="W38" s="124"/>
      <c r="X38" s="462"/>
      <c r="Y38" s="462"/>
      <c r="Z38" s="462"/>
      <c r="AA38" s="462"/>
      <c r="AB38" s="462"/>
      <c r="AC38" s="462"/>
      <c r="AD38" s="255"/>
      <c r="AE38" s="266"/>
      <c r="AF38" s="266"/>
      <c r="AG38" s="266"/>
      <c r="AH38" s="266"/>
      <c r="AI38" s="266"/>
      <c r="AJ38" s="261"/>
      <c r="AK38" s="261"/>
      <c r="AL38" s="261"/>
      <c r="AM38" s="685"/>
      <c r="AN38" s="685"/>
      <c r="AO38" s="266"/>
      <c r="AP38" s="266"/>
      <c r="AQ38" s="176"/>
      <c r="AR38" s="684"/>
      <c r="AS38" s="684"/>
      <c r="AT38" s="513"/>
      <c r="AU38" s="761"/>
    </row>
    <row r="39" spans="2:47" ht="15" customHeight="1" thickBot="1" x14ac:dyDescent="0.3">
      <c r="B39" s="765"/>
      <c r="C39" s="165" t="s">
        <v>136</v>
      </c>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69"/>
      <c r="AF39" s="177"/>
      <c r="AG39" s="269"/>
      <c r="AH39" s="177"/>
      <c r="AI39" s="271"/>
      <c r="AJ39" s="271"/>
      <c r="AK39" s="271"/>
      <c r="AL39" s="271"/>
      <c r="AM39" s="269"/>
      <c r="AN39" s="272"/>
      <c r="AO39" s="273"/>
      <c r="AP39" s="766"/>
      <c r="AQ39" s="766"/>
      <c r="AR39" s="766"/>
      <c r="AS39" s="766"/>
      <c r="AT39" s="767"/>
      <c r="AU39" s="761"/>
    </row>
    <row r="40" spans="2:47" ht="12" customHeight="1" x14ac:dyDescent="0.25">
      <c r="B40" s="865" t="str">
        <f>Form_Version</f>
        <v>Form LHKPN-KPK-Versi 1.4</v>
      </c>
      <c r="C40" s="63"/>
      <c r="D40" s="300"/>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300"/>
      <c r="AF40" s="63"/>
      <c r="AG40" s="300"/>
      <c r="AH40" s="63"/>
      <c r="AI40" s="300"/>
      <c r="AJ40" s="300"/>
      <c r="AK40" s="300"/>
      <c r="AL40" s="300"/>
      <c r="AM40" s="300"/>
      <c r="AN40" s="894"/>
      <c r="AO40" s="895"/>
      <c r="AP40" s="63"/>
      <c r="AQ40" s="63"/>
      <c r="AR40" s="63"/>
      <c r="AS40" s="759"/>
      <c r="AT40" s="759" t="s">
        <v>114</v>
      </c>
      <c r="AU40" s="761"/>
    </row>
    <row r="41" spans="2:47" ht="15" hidden="1" customHeight="1" x14ac:dyDescent="0.25">
      <c r="B41" s="348">
        <v>1</v>
      </c>
    </row>
    <row r="42" spans="2:47" ht="15" hidden="1" customHeight="1" x14ac:dyDescent="0.25">
      <c r="B42" s="348">
        <v>2</v>
      </c>
    </row>
    <row r="43" spans="2:47" ht="15" hidden="1" customHeight="1" x14ac:dyDescent="0.25">
      <c r="B43" s="348">
        <v>3</v>
      </c>
    </row>
    <row r="44" spans="2:47" ht="15" hidden="1" customHeight="1" x14ac:dyDescent="0.25">
      <c r="B44" s="348">
        <v>4</v>
      </c>
    </row>
    <row r="45" spans="2:47" ht="15" hidden="1" customHeight="1" x14ac:dyDescent="0.25">
      <c r="B45" s="348">
        <v>5</v>
      </c>
    </row>
    <row r="46" spans="2:47" ht="15" hidden="1" customHeight="1" x14ac:dyDescent="0.25">
      <c r="B46" s="348">
        <v>6</v>
      </c>
    </row>
    <row r="47" spans="2:47" ht="15" hidden="1" customHeight="1" x14ac:dyDescent="0.25">
      <c r="B47" s="348">
        <v>7</v>
      </c>
    </row>
    <row r="48" spans="2:47" ht="15" hidden="1" customHeight="1" x14ac:dyDescent="0.25">
      <c r="B48" s="348">
        <v>8</v>
      </c>
    </row>
  </sheetData>
  <sheetProtection password="C78A" sheet="1" objects="1" scenarios="1" selectLockedCells="1"/>
  <mergeCells count="49">
    <mergeCell ref="C7:C11"/>
    <mergeCell ref="C13:C17"/>
    <mergeCell ref="C19:C23"/>
    <mergeCell ref="C25:C29"/>
    <mergeCell ref="AH15:AK15"/>
    <mergeCell ref="AH14:AK14"/>
    <mergeCell ref="J20:V20"/>
    <mergeCell ref="I22:V22"/>
    <mergeCell ref="AH20:AK20"/>
    <mergeCell ref="AH8:AL8"/>
    <mergeCell ref="X7:AA7"/>
    <mergeCell ref="X13:AA13"/>
    <mergeCell ref="X19:AA19"/>
    <mergeCell ref="AO14:AR14"/>
    <mergeCell ref="AO15:AR15"/>
    <mergeCell ref="I17:V17"/>
    <mergeCell ref="I16:V16"/>
    <mergeCell ref="AM6:AS6"/>
    <mergeCell ref="D6:W6"/>
    <mergeCell ref="X6:AE6"/>
    <mergeCell ref="AF6:AL6"/>
    <mergeCell ref="J8:V8"/>
    <mergeCell ref="I10:V10"/>
    <mergeCell ref="I11:V11"/>
    <mergeCell ref="AO8:AR8"/>
    <mergeCell ref="AO9:AR9"/>
    <mergeCell ref="J14:V14"/>
    <mergeCell ref="AH9:AK9"/>
    <mergeCell ref="AM4:AS5"/>
    <mergeCell ref="B2:AT2"/>
    <mergeCell ref="C4:C5"/>
    <mergeCell ref="D4:W5"/>
    <mergeCell ref="X4:AE5"/>
    <mergeCell ref="AF4:AL5"/>
    <mergeCell ref="AO20:AR20"/>
    <mergeCell ref="AH21:AK21"/>
    <mergeCell ref="AO21:AR21"/>
    <mergeCell ref="C31:AK31"/>
    <mergeCell ref="AO31:AR31"/>
    <mergeCell ref="I23:V23"/>
    <mergeCell ref="J26:V26"/>
    <mergeCell ref="I28:V28"/>
    <mergeCell ref="I29:V29"/>
    <mergeCell ref="X25:AA25"/>
    <mergeCell ref="C32:AK32"/>
    <mergeCell ref="AH26:AK26"/>
    <mergeCell ref="AH27:AK27"/>
    <mergeCell ref="AO26:AR26"/>
    <mergeCell ref="AO27:AR27"/>
  </mergeCells>
  <dataValidations disablePrompts="1" xWindow="146" yWindow="358" count="4">
    <dataValidation type="list" allowBlank="1" showInputMessage="1" showErrorMessage="1" error="Harus sesuai dengan keterangan di bawah" sqref="H9 H27 H15 H21" xr:uid="{00000000-0002-0000-0A00-000000000000}">
      <formula1>$B$41:$B$48</formula1>
    </dataValidation>
    <dataValidation type="list" allowBlank="1" showInputMessage="1" showErrorMessage="1" error="Harus sesuai dengan keterangan di bawah" promptTitle="Keterangan" prompt="1=Piutang_x000a_2=Kerjasama Usaha Yang Tidak Berbadan Hukum_x000a_3=Hak Kekayaan Intelektual_x000a_4=Dana Pensiun/Tabungan Hari Tua_x000a_5=Unitlink_x000a_6=Sewa Jangka Panjang Dibayar Dimuka_x000a_7=Hak Pengelolaan/Pengusahaan Yang Dimiliki Perorangan_x000a_8=Lainnya" sqref="H8 H26 H20 H14" xr:uid="{00000000-0002-0000-0A00-000001000000}">
      <formula1>$B$41:$B$48</formula1>
    </dataValidation>
    <dataValidation allowBlank="1" showInputMessage="1" showErrorMessage="1" promptTitle="Keterangan" prompt="1=Hasil Sendiri  _x000a_2=Warisan  _x000a_3=Hibah dengan Akta  _x000a_4=Hibah tanpa Akta  _x000a_5=Hadiah  _x000a_6=Lainnya" sqref="X7:X8 X13:X14 X19 X21 X25" xr:uid="{00000000-0002-0000-0A00-000002000000}"/>
    <dataValidation type="whole" operator="greaterThan" allowBlank="1" showInputMessage="1" showErrorMessage="1" error="Masukkan angka" sqref="AH8:AL8 AO8:AR8 AO14:AR14 AH14:AK14 AH20:AK20 AO20:AR20 AO26:AR26 AH26:AK26" xr:uid="{00000000-0002-0000-0A00-000003000000}">
      <formula1>0</formula1>
    </dataValidation>
  </dataValidations>
  <printOptions horizontalCentered="1" verticalCentered="1"/>
  <pageMargins left="0.23622047244094491" right="0.23622047244094491" top="0.23622047244094491" bottom="0.23622047244094491" header="0.31496062992125984" footer="0.31496062992125984"/>
  <pageSetup paperSize="9" scale="8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024" r:id="rId4" name="Check Box 2184">
              <controlPr defaultSize="0" autoFill="0" autoLine="0" autoPict="0" altText="Harta">
                <anchor moveWithCells="1" sizeWithCells="1">
                  <from>
                    <xdr:col>24</xdr:col>
                    <xdr:colOff>9525</xdr:colOff>
                    <xdr:row>7</xdr:row>
                    <xdr:rowOff>238125</xdr:rowOff>
                  </from>
                  <to>
                    <xdr:col>25</xdr:col>
                    <xdr:colOff>76200</xdr:colOff>
                    <xdr:row>9</xdr:row>
                    <xdr:rowOff>95250</xdr:rowOff>
                  </to>
                </anchor>
              </controlPr>
            </control>
          </mc:Choice>
        </mc:AlternateContent>
        <mc:AlternateContent xmlns:mc="http://schemas.openxmlformats.org/markup-compatibility/2006">
          <mc:Choice Requires="x14">
            <control shapeId="38025" r:id="rId5" name="Check Box 2185">
              <controlPr defaultSize="0" autoFill="0" autoLine="0" autoPict="0" macro="[0]!PesanLampiran" altText="Harta">
                <anchor moveWithCells="1" sizeWithCells="1">
                  <from>
                    <xdr:col>24</xdr:col>
                    <xdr:colOff>200025</xdr:colOff>
                    <xdr:row>7</xdr:row>
                    <xdr:rowOff>238125</xdr:rowOff>
                  </from>
                  <to>
                    <xdr:col>26</xdr:col>
                    <xdr:colOff>57150</xdr:colOff>
                    <xdr:row>9</xdr:row>
                    <xdr:rowOff>95250</xdr:rowOff>
                  </to>
                </anchor>
              </controlPr>
            </control>
          </mc:Choice>
        </mc:AlternateContent>
        <mc:AlternateContent xmlns:mc="http://schemas.openxmlformats.org/markup-compatibility/2006">
          <mc:Choice Requires="x14">
            <control shapeId="38026" r:id="rId6" name="Check Box 2186">
              <controlPr defaultSize="0" autoFill="0" autoLine="0" autoPict="0" macro="[0]!PesanLampiran" altText="Harta">
                <anchor moveWithCells="1" sizeWithCells="1">
                  <from>
                    <xdr:col>25</xdr:col>
                    <xdr:colOff>180975</xdr:colOff>
                    <xdr:row>7</xdr:row>
                    <xdr:rowOff>238125</xdr:rowOff>
                  </from>
                  <to>
                    <xdr:col>27</xdr:col>
                    <xdr:colOff>38100</xdr:colOff>
                    <xdr:row>9</xdr:row>
                    <xdr:rowOff>95250</xdr:rowOff>
                  </to>
                </anchor>
              </controlPr>
            </control>
          </mc:Choice>
        </mc:AlternateContent>
        <mc:AlternateContent xmlns:mc="http://schemas.openxmlformats.org/markup-compatibility/2006">
          <mc:Choice Requires="x14">
            <control shapeId="38027" r:id="rId7" name="Check Box 2187">
              <controlPr defaultSize="0" autoFill="0" autoLine="0" autoPict="0" macro="[0]!PesanLampiran" altText="Harta">
                <anchor moveWithCells="1" sizeWithCells="1">
                  <from>
                    <xdr:col>26</xdr:col>
                    <xdr:colOff>180975</xdr:colOff>
                    <xdr:row>7</xdr:row>
                    <xdr:rowOff>238125</xdr:rowOff>
                  </from>
                  <to>
                    <xdr:col>28</xdr:col>
                    <xdr:colOff>38100</xdr:colOff>
                    <xdr:row>9</xdr:row>
                    <xdr:rowOff>95250</xdr:rowOff>
                  </to>
                </anchor>
              </controlPr>
            </control>
          </mc:Choice>
        </mc:AlternateContent>
        <mc:AlternateContent xmlns:mc="http://schemas.openxmlformats.org/markup-compatibility/2006">
          <mc:Choice Requires="x14">
            <control shapeId="38028" r:id="rId8" name="Check Box 2188">
              <controlPr defaultSize="0" autoFill="0" autoLine="0" autoPict="0" macro="[0]!PesanLampiran" altText="Harta">
                <anchor moveWithCells="1" sizeWithCells="1">
                  <from>
                    <xdr:col>27</xdr:col>
                    <xdr:colOff>171450</xdr:colOff>
                    <xdr:row>7</xdr:row>
                    <xdr:rowOff>238125</xdr:rowOff>
                  </from>
                  <to>
                    <xdr:col>29</xdr:col>
                    <xdr:colOff>28575</xdr:colOff>
                    <xdr:row>9</xdr:row>
                    <xdr:rowOff>95250</xdr:rowOff>
                  </to>
                </anchor>
              </controlPr>
            </control>
          </mc:Choice>
        </mc:AlternateContent>
        <mc:AlternateContent xmlns:mc="http://schemas.openxmlformats.org/markup-compatibility/2006">
          <mc:Choice Requires="x14">
            <control shapeId="38029" r:id="rId9" name="Check Box 2189">
              <controlPr defaultSize="0" autoFill="0" autoLine="0" autoPict="0" altText="Harta">
                <anchor moveWithCells="1" sizeWithCells="1">
                  <from>
                    <xdr:col>28</xdr:col>
                    <xdr:colOff>190500</xdr:colOff>
                    <xdr:row>7</xdr:row>
                    <xdr:rowOff>238125</xdr:rowOff>
                  </from>
                  <to>
                    <xdr:col>30</xdr:col>
                    <xdr:colOff>47625</xdr:colOff>
                    <xdr:row>9</xdr:row>
                    <xdr:rowOff>95250</xdr:rowOff>
                  </to>
                </anchor>
              </controlPr>
            </control>
          </mc:Choice>
        </mc:AlternateContent>
        <mc:AlternateContent xmlns:mc="http://schemas.openxmlformats.org/markup-compatibility/2006">
          <mc:Choice Requires="x14">
            <control shapeId="38030" r:id="rId10" name="Check Box 2190">
              <controlPr defaultSize="0" autoFill="0" autoLine="0" autoPict="0" altText="Harta">
                <anchor moveWithCells="1" sizeWithCells="1">
                  <from>
                    <xdr:col>24</xdr:col>
                    <xdr:colOff>9525</xdr:colOff>
                    <xdr:row>13</xdr:row>
                    <xdr:rowOff>238125</xdr:rowOff>
                  </from>
                  <to>
                    <xdr:col>25</xdr:col>
                    <xdr:colOff>76200</xdr:colOff>
                    <xdr:row>15</xdr:row>
                    <xdr:rowOff>95250</xdr:rowOff>
                  </to>
                </anchor>
              </controlPr>
            </control>
          </mc:Choice>
        </mc:AlternateContent>
        <mc:AlternateContent xmlns:mc="http://schemas.openxmlformats.org/markup-compatibility/2006">
          <mc:Choice Requires="x14">
            <control shapeId="38031" r:id="rId11" name="Check Box 2191">
              <controlPr defaultSize="0" autoFill="0" autoLine="0" autoPict="0" macro="[0]!PesanLampiran" altText="Harta">
                <anchor moveWithCells="1" sizeWithCells="1">
                  <from>
                    <xdr:col>24</xdr:col>
                    <xdr:colOff>200025</xdr:colOff>
                    <xdr:row>13</xdr:row>
                    <xdr:rowOff>238125</xdr:rowOff>
                  </from>
                  <to>
                    <xdr:col>26</xdr:col>
                    <xdr:colOff>57150</xdr:colOff>
                    <xdr:row>15</xdr:row>
                    <xdr:rowOff>95250</xdr:rowOff>
                  </to>
                </anchor>
              </controlPr>
            </control>
          </mc:Choice>
        </mc:AlternateContent>
        <mc:AlternateContent xmlns:mc="http://schemas.openxmlformats.org/markup-compatibility/2006">
          <mc:Choice Requires="x14">
            <control shapeId="38032" r:id="rId12" name="Check Box 2192">
              <controlPr defaultSize="0" autoFill="0" autoLine="0" autoPict="0" macro="[0]!PesanLampiran" altText="Harta">
                <anchor moveWithCells="1" sizeWithCells="1">
                  <from>
                    <xdr:col>25</xdr:col>
                    <xdr:colOff>180975</xdr:colOff>
                    <xdr:row>13</xdr:row>
                    <xdr:rowOff>238125</xdr:rowOff>
                  </from>
                  <to>
                    <xdr:col>27</xdr:col>
                    <xdr:colOff>38100</xdr:colOff>
                    <xdr:row>15</xdr:row>
                    <xdr:rowOff>95250</xdr:rowOff>
                  </to>
                </anchor>
              </controlPr>
            </control>
          </mc:Choice>
        </mc:AlternateContent>
        <mc:AlternateContent xmlns:mc="http://schemas.openxmlformats.org/markup-compatibility/2006">
          <mc:Choice Requires="x14">
            <control shapeId="38033" r:id="rId13" name="Check Box 2193">
              <controlPr defaultSize="0" autoFill="0" autoLine="0" autoPict="0" macro="[0]!PesanLampiran" altText="Harta">
                <anchor moveWithCells="1" sizeWithCells="1">
                  <from>
                    <xdr:col>26</xdr:col>
                    <xdr:colOff>180975</xdr:colOff>
                    <xdr:row>13</xdr:row>
                    <xdr:rowOff>238125</xdr:rowOff>
                  </from>
                  <to>
                    <xdr:col>28</xdr:col>
                    <xdr:colOff>38100</xdr:colOff>
                    <xdr:row>15</xdr:row>
                    <xdr:rowOff>95250</xdr:rowOff>
                  </to>
                </anchor>
              </controlPr>
            </control>
          </mc:Choice>
        </mc:AlternateContent>
        <mc:AlternateContent xmlns:mc="http://schemas.openxmlformats.org/markup-compatibility/2006">
          <mc:Choice Requires="x14">
            <control shapeId="38034" r:id="rId14" name="Check Box 2194">
              <controlPr defaultSize="0" autoFill="0" autoLine="0" autoPict="0" macro="[0]!PesanLampiran" altText="Harta">
                <anchor moveWithCells="1" sizeWithCells="1">
                  <from>
                    <xdr:col>27</xdr:col>
                    <xdr:colOff>171450</xdr:colOff>
                    <xdr:row>13</xdr:row>
                    <xdr:rowOff>238125</xdr:rowOff>
                  </from>
                  <to>
                    <xdr:col>29</xdr:col>
                    <xdr:colOff>28575</xdr:colOff>
                    <xdr:row>15</xdr:row>
                    <xdr:rowOff>95250</xdr:rowOff>
                  </to>
                </anchor>
              </controlPr>
            </control>
          </mc:Choice>
        </mc:AlternateContent>
        <mc:AlternateContent xmlns:mc="http://schemas.openxmlformats.org/markup-compatibility/2006">
          <mc:Choice Requires="x14">
            <control shapeId="38035" r:id="rId15" name="Check Box 2195">
              <controlPr defaultSize="0" autoFill="0" autoLine="0" autoPict="0" altText="Harta">
                <anchor moveWithCells="1" sizeWithCells="1">
                  <from>
                    <xdr:col>28</xdr:col>
                    <xdr:colOff>190500</xdr:colOff>
                    <xdr:row>13</xdr:row>
                    <xdr:rowOff>238125</xdr:rowOff>
                  </from>
                  <to>
                    <xdr:col>30</xdr:col>
                    <xdr:colOff>47625</xdr:colOff>
                    <xdr:row>15</xdr:row>
                    <xdr:rowOff>95250</xdr:rowOff>
                  </to>
                </anchor>
              </controlPr>
            </control>
          </mc:Choice>
        </mc:AlternateContent>
        <mc:AlternateContent xmlns:mc="http://schemas.openxmlformats.org/markup-compatibility/2006">
          <mc:Choice Requires="x14">
            <control shapeId="38036" r:id="rId16" name="Check Box 2196">
              <controlPr defaultSize="0" autoFill="0" autoLine="0" autoPict="0" altText="Harta">
                <anchor moveWithCells="1" sizeWithCells="1">
                  <from>
                    <xdr:col>24</xdr:col>
                    <xdr:colOff>9525</xdr:colOff>
                    <xdr:row>19</xdr:row>
                    <xdr:rowOff>238125</xdr:rowOff>
                  </from>
                  <to>
                    <xdr:col>25</xdr:col>
                    <xdr:colOff>76200</xdr:colOff>
                    <xdr:row>21</xdr:row>
                    <xdr:rowOff>95250</xdr:rowOff>
                  </to>
                </anchor>
              </controlPr>
            </control>
          </mc:Choice>
        </mc:AlternateContent>
        <mc:AlternateContent xmlns:mc="http://schemas.openxmlformats.org/markup-compatibility/2006">
          <mc:Choice Requires="x14">
            <control shapeId="38037" r:id="rId17" name="Check Box 2197">
              <controlPr defaultSize="0" autoFill="0" autoLine="0" autoPict="0" macro="[0]!PesanLampiran" altText="Harta">
                <anchor moveWithCells="1" sizeWithCells="1">
                  <from>
                    <xdr:col>24</xdr:col>
                    <xdr:colOff>200025</xdr:colOff>
                    <xdr:row>19</xdr:row>
                    <xdr:rowOff>238125</xdr:rowOff>
                  </from>
                  <to>
                    <xdr:col>26</xdr:col>
                    <xdr:colOff>57150</xdr:colOff>
                    <xdr:row>21</xdr:row>
                    <xdr:rowOff>95250</xdr:rowOff>
                  </to>
                </anchor>
              </controlPr>
            </control>
          </mc:Choice>
        </mc:AlternateContent>
        <mc:AlternateContent xmlns:mc="http://schemas.openxmlformats.org/markup-compatibility/2006">
          <mc:Choice Requires="x14">
            <control shapeId="38038" r:id="rId18" name="Check Box 2198">
              <controlPr defaultSize="0" autoFill="0" autoLine="0" autoPict="0" macro="[0]!PesanLampiran" altText="Harta">
                <anchor moveWithCells="1" sizeWithCells="1">
                  <from>
                    <xdr:col>25</xdr:col>
                    <xdr:colOff>180975</xdr:colOff>
                    <xdr:row>19</xdr:row>
                    <xdr:rowOff>238125</xdr:rowOff>
                  </from>
                  <to>
                    <xdr:col>27</xdr:col>
                    <xdr:colOff>38100</xdr:colOff>
                    <xdr:row>21</xdr:row>
                    <xdr:rowOff>95250</xdr:rowOff>
                  </to>
                </anchor>
              </controlPr>
            </control>
          </mc:Choice>
        </mc:AlternateContent>
        <mc:AlternateContent xmlns:mc="http://schemas.openxmlformats.org/markup-compatibility/2006">
          <mc:Choice Requires="x14">
            <control shapeId="38039" r:id="rId19" name="Check Box 2199">
              <controlPr defaultSize="0" autoFill="0" autoLine="0" autoPict="0" macro="[0]!PesanLampiran" altText="Harta">
                <anchor moveWithCells="1" sizeWithCells="1">
                  <from>
                    <xdr:col>26</xdr:col>
                    <xdr:colOff>180975</xdr:colOff>
                    <xdr:row>19</xdr:row>
                    <xdr:rowOff>238125</xdr:rowOff>
                  </from>
                  <to>
                    <xdr:col>28</xdr:col>
                    <xdr:colOff>38100</xdr:colOff>
                    <xdr:row>21</xdr:row>
                    <xdr:rowOff>95250</xdr:rowOff>
                  </to>
                </anchor>
              </controlPr>
            </control>
          </mc:Choice>
        </mc:AlternateContent>
        <mc:AlternateContent xmlns:mc="http://schemas.openxmlformats.org/markup-compatibility/2006">
          <mc:Choice Requires="x14">
            <control shapeId="38040" r:id="rId20" name="Check Box 2200">
              <controlPr defaultSize="0" autoFill="0" autoLine="0" autoPict="0" macro="[0]!PesanLampiran" altText="Harta">
                <anchor moveWithCells="1" sizeWithCells="1">
                  <from>
                    <xdr:col>27</xdr:col>
                    <xdr:colOff>171450</xdr:colOff>
                    <xdr:row>19</xdr:row>
                    <xdr:rowOff>238125</xdr:rowOff>
                  </from>
                  <to>
                    <xdr:col>29</xdr:col>
                    <xdr:colOff>28575</xdr:colOff>
                    <xdr:row>21</xdr:row>
                    <xdr:rowOff>95250</xdr:rowOff>
                  </to>
                </anchor>
              </controlPr>
            </control>
          </mc:Choice>
        </mc:AlternateContent>
        <mc:AlternateContent xmlns:mc="http://schemas.openxmlformats.org/markup-compatibility/2006">
          <mc:Choice Requires="x14">
            <control shapeId="38041" r:id="rId21" name="Check Box 2201">
              <controlPr defaultSize="0" autoFill="0" autoLine="0" autoPict="0" altText="Harta">
                <anchor moveWithCells="1" sizeWithCells="1">
                  <from>
                    <xdr:col>28</xdr:col>
                    <xdr:colOff>190500</xdr:colOff>
                    <xdr:row>19</xdr:row>
                    <xdr:rowOff>238125</xdr:rowOff>
                  </from>
                  <to>
                    <xdr:col>30</xdr:col>
                    <xdr:colOff>47625</xdr:colOff>
                    <xdr:row>21</xdr:row>
                    <xdr:rowOff>95250</xdr:rowOff>
                  </to>
                </anchor>
              </controlPr>
            </control>
          </mc:Choice>
        </mc:AlternateContent>
        <mc:AlternateContent xmlns:mc="http://schemas.openxmlformats.org/markup-compatibility/2006">
          <mc:Choice Requires="x14">
            <control shapeId="38042" r:id="rId22" name="Check Box 2202">
              <controlPr defaultSize="0" autoFill="0" autoLine="0" autoPict="0" altText="Harta">
                <anchor moveWithCells="1" sizeWithCells="1">
                  <from>
                    <xdr:col>24</xdr:col>
                    <xdr:colOff>9525</xdr:colOff>
                    <xdr:row>25</xdr:row>
                    <xdr:rowOff>238125</xdr:rowOff>
                  </from>
                  <to>
                    <xdr:col>25</xdr:col>
                    <xdr:colOff>76200</xdr:colOff>
                    <xdr:row>27</xdr:row>
                    <xdr:rowOff>95250</xdr:rowOff>
                  </to>
                </anchor>
              </controlPr>
            </control>
          </mc:Choice>
        </mc:AlternateContent>
        <mc:AlternateContent xmlns:mc="http://schemas.openxmlformats.org/markup-compatibility/2006">
          <mc:Choice Requires="x14">
            <control shapeId="38043" r:id="rId23" name="Check Box 2203">
              <controlPr defaultSize="0" autoFill="0" autoLine="0" autoPict="0" macro="[0]!PesanLampiran" altText="Harta">
                <anchor moveWithCells="1" sizeWithCells="1">
                  <from>
                    <xdr:col>24</xdr:col>
                    <xdr:colOff>200025</xdr:colOff>
                    <xdr:row>25</xdr:row>
                    <xdr:rowOff>238125</xdr:rowOff>
                  </from>
                  <to>
                    <xdr:col>26</xdr:col>
                    <xdr:colOff>57150</xdr:colOff>
                    <xdr:row>27</xdr:row>
                    <xdr:rowOff>95250</xdr:rowOff>
                  </to>
                </anchor>
              </controlPr>
            </control>
          </mc:Choice>
        </mc:AlternateContent>
        <mc:AlternateContent xmlns:mc="http://schemas.openxmlformats.org/markup-compatibility/2006">
          <mc:Choice Requires="x14">
            <control shapeId="38044" r:id="rId24" name="Check Box 2204">
              <controlPr defaultSize="0" autoFill="0" autoLine="0" autoPict="0" macro="[0]!PesanLampiran" altText="Harta">
                <anchor moveWithCells="1" sizeWithCells="1">
                  <from>
                    <xdr:col>25</xdr:col>
                    <xdr:colOff>180975</xdr:colOff>
                    <xdr:row>25</xdr:row>
                    <xdr:rowOff>238125</xdr:rowOff>
                  </from>
                  <to>
                    <xdr:col>27</xdr:col>
                    <xdr:colOff>38100</xdr:colOff>
                    <xdr:row>27</xdr:row>
                    <xdr:rowOff>95250</xdr:rowOff>
                  </to>
                </anchor>
              </controlPr>
            </control>
          </mc:Choice>
        </mc:AlternateContent>
        <mc:AlternateContent xmlns:mc="http://schemas.openxmlformats.org/markup-compatibility/2006">
          <mc:Choice Requires="x14">
            <control shapeId="38045" r:id="rId25" name="Check Box 2205">
              <controlPr defaultSize="0" autoFill="0" autoLine="0" autoPict="0" macro="[0]!PesanLampiran" altText="Harta">
                <anchor moveWithCells="1" sizeWithCells="1">
                  <from>
                    <xdr:col>26</xdr:col>
                    <xdr:colOff>180975</xdr:colOff>
                    <xdr:row>25</xdr:row>
                    <xdr:rowOff>238125</xdr:rowOff>
                  </from>
                  <to>
                    <xdr:col>28</xdr:col>
                    <xdr:colOff>38100</xdr:colOff>
                    <xdr:row>27</xdr:row>
                    <xdr:rowOff>95250</xdr:rowOff>
                  </to>
                </anchor>
              </controlPr>
            </control>
          </mc:Choice>
        </mc:AlternateContent>
        <mc:AlternateContent xmlns:mc="http://schemas.openxmlformats.org/markup-compatibility/2006">
          <mc:Choice Requires="x14">
            <control shapeId="38046" r:id="rId26" name="Check Box 2206">
              <controlPr defaultSize="0" autoFill="0" autoLine="0" autoPict="0" macro="[0]!PesanLampiran" altText="Harta">
                <anchor moveWithCells="1" sizeWithCells="1">
                  <from>
                    <xdr:col>27</xdr:col>
                    <xdr:colOff>171450</xdr:colOff>
                    <xdr:row>25</xdr:row>
                    <xdr:rowOff>238125</xdr:rowOff>
                  </from>
                  <to>
                    <xdr:col>29</xdr:col>
                    <xdr:colOff>28575</xdr:colOff>
                    <xdr:row>27</xdr:row>
                    <xdr:rowOff>95250</xdr:rowOff>
                  </to>
                </anchor>
              </controlPr>
            </control>
          </mc:Choice>
        </mc:AlternateContent>
        <mc:AlternateContent xmlns:mc="http://schemas.openxmlformats.org/markup-compatibility/2006">
          <mc:Choice Requires="x14">
            <control shapeId="38047" r:id="rId27" name="Check Box 2207">
              <controlPr defaultSize="0" autoFill="0" autoLine="0" autoPict="0" altText="Harta">
                <anchor moveWithCells="1" sizeWithCells="1">
                  <from>
                    <xdr:col>28</xdr:col>
                    <xdr:colOff>190500</xdr:colOff>
                    <xdr:row>25</xdr:row>
                    <xdr:rowOff>238125</xdr:rowOff>
                  </from>
                  <to>
                    <xdr:col>30</xdr:col>
                    <xdr:colOff>47625</xdr:colOff>
                    <xdr:row>27</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Y46"/>
  <sheetViews>
    <sheetView showGridLines="0" showWhiteSpace="0" zoomScale="85" zoomScaleNormal="85" zoomScaleSheetLayoutView="100" zoomScalePageLayoutView="93" workbookViewId="0">
      <selection activeCell="C7" sqref="C7:C13"/>
    </sheetView>
  </sheetViews>
  <sheetFormatPr defaultColWidth="0" defaultRowHeight="18.75" customHeight="1" zeroHeight="1" x14ac:dyDescent="0.25"/>
  <cols>
    <col min="1" max="1" width="2.7109375" style="314" customWidth="1"/>
    <col min="2" max="2" width="2.42578125" customWidth="1"/>
    <col min="3" max="3" width="4.7109375" customWidth="1"/>
    <col min="4" max="4" width="5.42578125" customWidth="1"/>
    <col min="5" max="5" width="4.85546875" customWidth="1"/>
    <col min="6" max="10" width="3.7109375" customWidth="1"/>
    <col min="11" max="11" width="2.42578125" customWidth="1"/>
    <col min="12" max="12" width="2.7109375" customWidth="1"/>
    <col min="13" max="14" width="2.42578125" customWidth="1"/>
    <col min="15" max="15" width="1.42578125" customWidth="1"/>
    <col min="16" max="16" width="2.42578125" customWidth="1"/>
    <col min="17" max="17" width="1.42578125" customWidth="1"/>
    <col min="18" max="21" width="2.42578125" customWidth="1"/>
    <col min="22" max="22" width="2.7109375" customWidth="1"/>
    <col min="23" max="23" width="1" customWidth="1"/>
    <col min="24" max="24" width="2.42578125" customWidth="1"/>
    <col min="25" max="25" width="3" customWidth="1"/>
    <col min="26" max="27" width="2.42578125" customWidth="1"/>
    <col min="28" max="28" width="2" customWidth="1"/>
    <col min="29" max="32" width="2.42578125" customWidth="1"/>
    <col min="33" max="33" width="1" customWidth="1"/>
    <col min="34" max="35" width="2.7109375" customWidth="1"/>
    <col min="36" max="36" width="11" customWidth="1"/>
    <col min="37" max="37" width="26.85546875" customWidth="1"/>
    <col min="38" max="38" width="1.85546875" customWidth="1"/>
    <col min="39" max="39" width="2" customWidth="1"/>
    <col min="40" max="40" width="3.140625" customWidth="1"/>
    <col min="41" max="42" width="3" customWidth="1"/>
    <col min="43" max="43" width="28.85546875" customWidth="1"/>
    <col min="44" max="44" width="1.140625" customWidth="1"/>
    <col min="45" max="45" width="2" customWidth="1"/>
    <col min="46" max="46" width="2.42578125" customWidth="1"/>
    <col min="47" max="47" width="2.7109375" customWidth="1"/>
    <col min="48" max="51" width="0" hidden="1" customWidth="1"/>
    <col min="52" max="16384" width="9" hidden="1"/>
  </cols>
  <sheetData>
    <row r="1" spans="2:51" s="314" customFormat="1" ht="18.75" customHeight="1" x14ac:dyDescent="0.25"/>
    <row r="2" spans="2:51" s="22" customFormat="1" ht="27.75" customHeight="1" x14ac:dyDescent="0.25">
      <c r="B2" s="1231" t="s">
        <v>134</v>
      </c>
      <c r="C2" s="1232"/>
      <c r="D2" s="1232"/>
      <c r="E2" s="1232"/>
      <c r="F2" s="1232"/>
      <c r="G2" s="1232"/>
      <c r="H2" s="1232"/>
      <c r="I2" s="1232"/>
      <c r="J2" s="1232"/>
      <c r="K2" s="1232"/>
      <c r="L2" s="1232"/>
      <c r="M2" s="1232"/>
      <c r="N2" s="1232"/>
      <c r="O2" s="1232"/>
      <c r="P2" s="1232"/>
      <c r="Q2" s="1232"/>
      <c r="R2" s="1232"/>
      <c r="S2" s="1232"/>
      <c r="T2" s="1232"/>
      <c r="U2" s="1232"/>
      <c r="V2" s="1232"/>
      <c r="W2" s="1232"/>
      <c r="X2" s="1232"/>
      <c r="Y2" s="1232"/>
      <c r="Z2" s="1232"/>
      <c r="AA2" s="1232"/>
      <c r="AB2" s="1232"/>
      <c r="AC2" s="1232"/>
      <c r="AD2" s="1232"/>
      <c r="AE2" s="1232"/>
      <c r="AF2" s="1232"/>
      <c r="AG2" s="1232"/>
      <c r="AH2" s="1232"/>
      <c r="AI2" s="1232"/>
      <c r="AJ2" s="1232"/>
      <c r="AK2" s="1232"/>
      <c r="AL2" s="1232"/>
      <c r="AM2" s="1232"/>
      <c r="AN2" s="1232"/>
      <c r="AO2" s="1232"/>
      <c r="AP2" s="1232"/>
      <c r="AQ2" s="1232"/>
      <c r="AR2" s="1232"/>
      <c r="AS2" s="1232"/>
      <c r="AT2" s="1233"/>
      <c r="AU2" s="98"/>
      <c r="AV2" s="98"/>
      <c r="AW2" s="98"/>
      <c r="AX2" s="98"/>
      <c r="AY2" s="98"/>
    </row>
    <row r="3" spans="2:51" s="22" customFormat="1" ht="7.35" customHeight="1" x14ac:dyDescent="0.25">
      <c r="B3" s="108"/>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10"/>
      <c r="AU3" s="109"/>
      <c r="AV3" s="109"/>
      <c r="AW3" s="109"/>
      <c r="AX3" s="109"/>
      <c r="AY3" s="109"/>
    </row>
    <row r="4" spans="2:51" s="9" customFormat="1" ht="12.75" customHeight="1" x14ac:dyDescent="0.2">
      <c r="B4" s="42"/>
      <c r="C4" s="1250" t="s">
        <v>10</v>
      </c>
      <c r="D4" s="1237" t="s">
        <v>163</v>
      </c>
      <c r="E4" s="1238"/>
      <c r="F4" s="1238"/>
      <c r="G4" s="1238"/>
      <c r="H4" s="1238"/>
      <c r="I4" s="1238"/>
      <c r="J4" s="1238"/>
      <c r="K4" s="1239"/>
      <c r="L4" s="1237" t="s">
        <v>162</v>
      </c>
      <c r="M4" s="1238"/>
      <c r="N4" s="1238"/>
      <c r="O4" s="1238"/>
      <c r="P4" s="1238"/>
      <c r="Q4" s="1238"/>
      <c r="R4" s="1238"/>
      <c r="S4" s="1238"/>
      <c r="T4" s="1238"/>
      <c r="U4" s="1238"/>
      <c r="V4" s="1239"/>
      <c r="W4" s="1247" t="s">
        <v>158</v>
      </c>
      <c r="X4" s="1247"/>
      <c r="Y4" s="1247"/>
      <c r="Z4" s="1247"/>
      <c r="AA4" s="1247"/>
      <c r="AB4" s="1247"/>
      <c r="AC4" s="1247"/>
      <c r="AD4" s="1247"/>
      <c r="AE4" s="1247"/>
      <c r="AF4" s="1247"/>
      <c r="AG4" s="1247"/>
      <c r="AH4" s="1249" t="s">
        <v>159</v>
      </c>
      <c r="AI4" s="1249"/>
      <c r="AJ4" s="1249"/>
      <c r="AK4" s="1249"/>
      <c r="AL4" s="1249"/>
      <c r="AM4" s="1243" t="s">
        <v>161</v>
      </c>
      <c r="AN4" s="1244"/>
      <c r="AO4" s="1244"/>
      <c r="AP4" s="1244"/>
      <c r="AQ4" s="1244"/>
      <c r="AR4" s="1244"/>
      <c r="AS4" s="1244"/>
      <c r="AT4" s="41"/>
      <c r="AU4" s="6"/>
      <c r="AV4" s="6"/>
      <c r="AW4" s="6"/>
      <c r="AX4" s="6"/>
      <c r="AY4" s="6"/>
    </row>
    <row r="5" spans="2:51" s="9" customFormat="1" ht="15.75" customHeight="1" x14ac:dyDescent="0.2">
      <c r="B5" s="42"/>
      <c r="C5" s="1251"/>
      <c r="D5" s="1240"/>
      <c r="E5" s="1241"/>
      <c r="F5" s="1241"/>
      <c r="G5" s="1241"/>
      <c r="H5" s="1241"/>
      <c r="I5" s="1241"/>
      <c r="J5" s="1241"/>
      <c r="K5" s="1242"/>
      <c r="L5" s="1240"/>
      <c r="M5" s="1241"/>
      <c r="N5" s="1241"/>
      <c r="O5" s="1241"/>
      <c r="P5" s="1241"/>
      <c r="Q5" s="1241"/>
      <c r="R5" s="1241"/>
      <c r="S5" s="1241"/>
      <c r="T5" s="1241"/>
      <c r="U5" s="1241"/>
      <c r="V5" s="1242"/>
      <c r="W5" s="1248"/>
      <c r="X5" s="1248"/>
      <c r="Y5" s="1248"/>
      <c r="Z5" s="1248"/>
      <c r="AA5" s="1248"/>
      <c r="AB5" s="1248"/>
      <c r="AC5" s="1248"/>
      <c r="AD5" s="1248"/>
      <c r="AE5" s="1248"/>
      <c r="AF5" s="1248"/>
      <c r="AG5" s="1248"/>
      <c r="AH5" s="1081"/>
      <c r="AI5" s="1081"/>
      <c r="AJ5" s="1081"/>
      <c r="AK5" s="1081"/>
      <c r="AL5" s="1081"/>
      <c r="AM5" s="1245"/>
      <c r="AN5" s="1246"/>
      <c r="AO5" s="1246"/>
      <c r="AP5" s="1246"/>
      <c r="AQ5" s="1246"/>
      <c r="AR5" s="1246"/>
      <c r="AS5" s="1246"/>
      <c r="AT5" s="41"/>
      <c r="AU5" s="6"/>
      <c r="AV5" s="6"/>
      <c r="AW5" s="6"/>
      <c r="AX5" s="6"/>
      <c r="AY5" s="6"/>
    </row>
    <row r="6" spans="2:51" s="9" customFormat="1" ht="12.75" x14ac:dyDescent="0.2">
      <c r="B6" s="42"/>
      <c r="C6" s="96" t="s">
        <v>33</v>
      </c>
      <c r="D6" s="1236" t="s">
        <v>34</v>
      </c>
      <c r="E6" s="1236"/>
      <c r="F6" s="1236"/>
      <c r="G6" s="1236"/>
      <c r="H6" s="1236"/>
      <c r="I6" s="1236"/>
      <c r="J6" s="1236"/>
      <c r="K6" s="1236"/>
      <c r="L6" s="1236" t="s">
        <v>35</v>
      </c>
      <c r="M6" s="1236"/>
      <c r="N6" s="1236"/>
      <c r="O6" s="1236"/>
      <c r="P6" s="1236"/>
      <c r="Q6" s="1236"/>
      <c r="R6" s="1236"/>
      <c r="S6" s="1236"/>
      <c r="T6" s="1236"/>
      <c r="U6" s="1236"/>
      <c r="V6" s="1236"/>
      <c r="W6" s="1236" t="s">
        <v>36</v>
      </c>
      <c r="X6" s="1236"/>
      <c r="Y6" s="1236"/>
      <c r="Z6" s="1236"/>
      <c r="AA6" s="1236"/>
      <c r="AB6" s="1236"/>
      <c r="AC6" s="1236"/>
      <c r="AD6" s="1236"/>
      <c r="AE6" s="1236"/>
      <c r="AF6" s="1236"/>
      <c r="AG6" s="1236"/>
      <c r="AH6" s="1236" t="s">
        <v>37</v>
      </c>
      <c r="AI6" s="1236"/>
      <c r="AJ6" s="1236"/>
      <c r="AK6" s="1236"/>
      <c r="AL6" s="1236"/>
      <c r="AM6" s="1234" t="s">
        <v>38</v>
      </c>
      <c r="AN6" s="1234"/>
      <c r="AO6" s="1234"/>
      <c r="AP6" s="1234"/>
      <c r="AQ6" s="1234"/>
      <c r="AR6" s="1234"/>
      <c r="AS6" s="1235"/>
      <c r="AT6" s="41"/>
      <c r="AU6" s="6"/>
      <c r="AV6" s="6"/>
      <c r="AW6" s="6"/>
      <c r="AX6" s="6"/>
      <c r="AY6" s="6"/>
    </row>
    <row r="7" spans="2:51" ht="11.25" customHeight="1" x14ac:dyDescent="0.25">
      <c r="B7" s="3"/>
      <c r="C7" s="1060"/>
      <c r="D7" s="69"/>
      <c r="E7" s="69"/>
      <c r="F7" s="69"/>
      <c r="G7" s="69"/>
      <c r="H7" s="69"/>
      <c r="I7" s="69"/>
      <c r="J7" s="69"/>
      <c r="K7" s="79"/>
      <c r="L7" s="295" t="s">
        <v>50</v>
      </c>
      <c r="M7" s="296"/>
      <c r="N7" s="296"/>
      <c r="O7" s="296"/>
      <c r="P7" s="296"/>
      <c r="Q7" s="296"/>
      <c r="R7" s="296"/>
      <c r="S7" s="296"/>
      <c r="T7" s="296"/>
      <c r="U7" s="296"/>
      <c r="V7" s="297"/>
      <c r="W7" s="23"/>
      <c r="X7" s="21"/>
      <c r="Y7" s="21"/>
      <c r="Z7" s="21"/>
      <c r="AA7" s="21"/>
      <c r="AB7" s="21"/>
      <c r="AC7" s="21"/>
      <c r="AD7" s="21"/>
      <c r="AE7" s="21"/>
      <c r="AF7" s="21"/>
      <c r="AG7" s="24"/>
      <c r="AH7" s="23"/>
      <c r="AI7" s="21"/>
      <c r="AJ7" s="21"/>
      <c r="AK7" s="21"/>
      <c r="AL7" s="24"/>
      <c r="AM7" s="29"/>
      <c r="AN7" s="29"/>
      <c r="AO7" s="29"/>
      <c r="AP7" s="29"/>
      <c r="AQ7" s="29"/>
      <c r="AR7" s="29"/>
      <c r="AS7" s="30"/>
      <c r="AT7" s="4"/>
      <c r="AU7" s="11"/>
      <c r="AV7" s="11"/>
      <c r="AW7" s="11"/>
      <c r="AX7" s="11"/>
      <c r="AY7" s="11"/>
    </row>
    <row r="8" spans="2:51" s="5" customFormat="1" ht="30" customHeight="1" x14ac:dyDescent="0.25">
      <c r="B8" s="36"/>
      <c r="C8" s="1061"/>
      <c r="D8" s="178" t="s">
        <v>175</v>
      </c>
      <c r="E8" s="178"/>
      <c r="H8" s="277"/>
      <c r="I8" s="119"/>
      <c r="J8" s="119"/>
      <c r="K8" s="97" t="s">
        <v>50</v>
      </c>
      <c r="L8" s="65"/>
      <c r="M8" s="1093"/>
      <c r="N8" s="1093"/>
      <c r="O8" s="1093"/>
      <c r="P8" s="1093"/>
      <c r="Q8" s="1093"/>
      <c r="R8" s="1093"/>
      <c r="S8" s="1093"/>
      <c r="T8" s="1093"/>
      <c r="U8" s="1093"/>
      <c r="V8" s="66"/>
      <c r="W8" s="65"/>
      <c r="X8" s="1093"/>
      <c r="Y8" s="1093"/>
      <c r="Z8" s="1093"/>
      <c r="AA8" s="1093"/>
      <c r="AB8" s="1093"/>
      <c r="AC8" s="1093"/>
      <c r="AD8" s="1093"/>
      <c r="AE8" s="1093"/>
      <c r="AF8" s="1093"/>
      <c r="AG8" s="66" t="s">
        <v>50</v>
      </c>
      <c r="AH8" s="65"/>
      <c r="AI8" s="8" t="s">
        <v>95</v>
      </c>
      <c r="AJ8" s="1181"/>
      <c r="AK8" s="1181"/>
      <c r="AL8" s="655" t="s">
        <v>50</v>
      </c>
      <c r="AM8" s="656"/>
      <c r="AN8" s="657" t="s">
        <v>95</v>
      </c>
      <c r="AO8" s="1181"/>
      <c r="AP8" s="1181"/>
      <c r="AQ8" s="1181"/>
      <c r="AR8" s="73"/>
      <c r="AS8" s="27"/>
      <c r="AT8" s="37"/>
      <c r="AU8" s="1"/>
      <c r="AV8" s="1"/>
      <c r="AW8" s="1"/>
      <c r="AX8" s="1"/>
      <c r="AY8" s="1"/>
    </row>
    <row r="9" spans="2:51" s="5" customFormat="1" ht="6" customHeight="1" x14ac:dyDescent="0.25">
      <c r="B9" s="36"/>
      <c r="C9" s="1061"/>
      <c r="D9" s="20"/>
      <c r="E9" s="178"/>
      <c r="H9" s="67"/>
      <c r="I9" s="67"/>
      <c r="J9" s="67"/>
      <c r="K9" s="5" t="s">
        <v>50</v>
      </c>
      <c r="L9" s="65"/>
      <c r="M9" s="1093"/>
      <c r="N9" s="1093"/>
      <c r="O9" s="1093"/>
      <c r="P9" s="1093"/>
      <c r="Q9" s="1093"/>
      <c r="R9" s="1093"/>
      <c r="S9" s="1093"/>
      <c r="T9" s="1093"/>
      <c r="U9" s="1093"/>
      <c r="V9" s="66"/>
      <c r="W9" s="65"/>
      <c r="X9" s="1093"/>
      <c r="Y9" s="1093"/>
      <c r="Z9" s="1093"/>
      <c r="AA9" s="1093"/>
      <c r="AB9" s="1093"/>
      <c r="AC9" s="1093"/>
      <c r="AD9" s="1093"/>
      <c r="AE9" s="1093"/>
      <c r="AF9" s="1093"/>
      <c r="AG9" s="66"/>
      <c r="AH9" s="65"/>
      <c r="AI9" s="39"/>
      <c r="AJ9" s="1227"/>
      <c r="AK9" s="1227"/>
      <c r="AL9" s="655"/>
      <c r="AM9" s="656"/>
      <c r="AN9" s="657"/>
      <c r="AO9" s="1218"/>
      <c r="AP9" s="1218"/>
      <c r="AQ9" s="1218"/>
      <c r="AR9" s="183"/>
      <c r="AS9" s="27"/>
      <c r="AT9" s="37"/>
      <c r="AU9" s="1"/>
      <c r="AV9" s="1"/>
      <c r="AW9" s="1"/>
      <c r="AX9" s="1"/>
      <c r="AY9" s="1"/>
    </row>
    <row r="10" spans="2:51" s="5" customFormat="1" ht="30" customHeight="1" x14ac:dyDescent="0.25">
      <c r="B10" s="36"/>
      <c r="C10" s="1061"/>
      <c r="D10" s="178" t="s">
        <v>187</v>
      </c>
      <c r="E10" s="178"/>
      <c r="H10" s="277"/>
      <c r="I10" s="119"/>
      <c r="J10" s="119"/>
      <c r="K10" s="67"/>
      <c r="L10" s="65"/>
      <c r="M10" s="1093"/>
      <c r="N10" s="1093"/>
      <c r="O10" s="1093"/>
      <c r="P10" s="1093"/>
      <c r="Q10" s="1093"/>
      <c r="R10" s="1093"/>
      <c r="S10" s="1093"/>
      <c r="T10" s="1093"/>
      <c r="U10" s="1093"/>
      <c r="V10" s="66"/>
      <c r="W10" s="65"/>
      <c r="X10" s="1093"/>
      <c r="Y10" s="1093"/>
      <c r="Z10" s="1093"/>
      <c r="AA10" s="1093"/>
      <c r="AB10" s="1093"/>
      <c r="AC10" s="1093"/>
      <c r="AD10" s="1093"/>
      <c r="AE10" s="1093"/>
      <c r="AF10" s="1093"/>
      <c r="AG10" s="66"/>
      <c r="AH10" s="76"/>
      <c r="AI10" s="339"/>
      <c r="AJ10" s="1228"/>
      <c r="AK10" s="1228"/>
      <c r="AL10" s="658"/>
      <c r="AM10" s="659"/>
      <c r="AN10" s="657"/>
      <c r="AO10" s="1217"/>
      <c r="AP10" s="1217"/>
      <c r="AQ10" s="1217"/>
      <c r="AR10" s="73"/>
      <c r="AS10" s="81"/>
      <c r="AT10" s="37"/>
      <c r="AU10" s="1"/>
      <c r="AV10" s="1"/>
      <c r="AW10" s="1"/>
      <c r="AX10" s="1"/>
      <c r="AY10" s="1"/>
    </row>
    <row r="11" spans="2:51" s="5" customFormat="1" ht="6.75" customHeight="1" x14ac:dyDescent="0.25">
      <c r="B11" s="36"/>
      <c r="C11" s="1061"/>
      <c r="D11" s="178"/>
      <c r="E11" s="178"/>
      <c r="H11" s="119"/>
      <c r="I11" s="119"/>
      <c r="J11" s="119"/>
      <c r="K11" s="67"/>
      <c r="L11" s="65"/>
      <c r="M11" s="1093"/>
      <c r="N11" s="1093"/>
      <c r="O11" s="1093"/>
      <c r="P11" s="1093"/>
      <c r="Q11" s="1093"/>
      <c r="R11" s="1093"/>
      <c r="S11" s="1093"/>
      <c r="T11" s="1093"/>
      <c r="U11" s="1093"/>
      <c r="V11" s="66"/>
      <c r="W11" s="65"/>
      <c r="X11" s="1093"/>
      <c r="Y11" s="1093"/>
      <c r="Z11" s="1093"/>
      <c r="AA11" s="1093"/>
      <c r="AB11" s="1093"/>
      <c r="AC11" s="1093"/>
      <c r="AD11" s="1093"/>
      <c r="AE11" s="1093"/>
      <c r="AF11" s="1093"/>
      <c r="AG11" s="66"/>
      <c r="AH11" s="111"/>
      <c r="AI11" s="339"/>
      <c r="AJ11" s="1227"/>
      <c r="AK11" s="1227"/>
      <c r="AL11" s="658"/>
      <c r="AM11" s="659"/>
      <c r="AN11" s="660"/>
      <c r="AO11" s="1218"/>
      <c r="AP11" s="1218"/>
      <c r="AQ11" s="1218"/>
      <c r="AR11" s="182"/>
      <c r="AS11" s="81"/>
      <c r="AT11" s="37"/>
      <c r="AU11" s="1"/>
      <c r="AV11" s="1"/>
      <c r="AW11" s="1"/>
      <c r="AX11" s="1"/>
      <c r="AY11" s="1"/>
    </row>
    <row r="12" spans="2:51" s="5" customFormat="1" ht="30" customHeight="1" x14ac:dyDescent="0.25">
      <c r="B12" s="36"/>
      <c r="C12" s="1061"/>
      <c r="D12" s="1229" t="s">
        <v>691</v>
      </c>
      <c r="E12" s="1230"/>
      <c r="F12" s="1220"/>
      <c r="G12" s="1220"/>
      <c r="H12" s="1220"/>
      <c r="I12" s="1220"/>
      <c r="J12" s="1220"/>
      <c r="K12" s="67"/>
      <c r="L12" s="65"/>
      <c r="M12" s="1093"/>
      <c r="N12" s="1093"/>
      <c r="O12" s="1093"/>
      <c r="P12" s="1093"/>
      <c r="Q12" s="1093"/>
      <c r="R12" s="1093"/>
      <c r="S12" s="1093"/>
      <c r="T12" s="1093"/>
      <c r="U12" s="1093"/>
      <c r="V12" s="66"/>
      <c r="W12" s="65"/>
      <c r="X12" s="1093"/>
      <c r="Y12" s="1093"/>
      <c r="Z12" s="1093"/>
      <c r="AA12" s="1093"/>
      <c r="AB12" s="1093"/>
      <c r="AC12" s="1093"/>
      <c r="AD12" s="1093"/>
      <c r="AE12" s="1093"/>
      <c r="AF12" s="1093"/>
      <c r="AG12" s="66"/>
      <c r="AH12" s="111"/>
      <c r="AI12" s="339"/>
      <c r="AJ12" s="661"/>
      <c r="AK12" s="661"/>
      <c r="AL12" s="658"/>
      <c r="AM12" s="659"/>
      <c r="AN12" s="660"/>
      <c r="AO12" s="660"/>
      <c r="AP12" s="660"/>
      <c r="AQ12" s="660"/>
      <c r="AR12" s="182"/>
      <c r="AS12" s="81"/>
      <c r="AT12" s="37"/>
      <c r="AU12" s="1"/>
      <c r="AV12" s="1"/>
      <c r="AW12" s="1"/>
      <c r="AX12" s="1"/>
      <c r="AY12" s="1"/>
    </row>
    <row r="13" spans="2:51" s="5" customFormat="1" ht="5.25" customHeight="1" x14ac:dyDescent="0.25">
      <c r="B13" s="36"/>
      <c r="C13" s="1062"/>
      <c r="D13" s="68"/>
      <c r="F13" s="1221"/>
      <c r="G13" s="1221"/>
      <c r="H13" s="1221"/>
      <c r="I13" s="1221"/>
      <c r="J13" s="1221"/>
      <c r="K13" s="67"/>
      <c r="L13" s="298"/>
      <c r="M13" s="62"/>
      <c r="N13" s="62"/>
      <c r="O13" s="62"/>
      <c r="P13" s="62"/>
      <c r="Q13" s="62"/>
      <c r="R13" s="62"/>
      <c r="S13" s="62"/>
      <c r="T13" s="62"/>
      <c r="U13" s="62"/>
      <c r="V13" s="299"/>
      <c r="W13" s="65"/>
      <c r="X13" s="77"/>
      <c r="Y13" s="77"/>
      <c r="Z13" s="77"/>
      <c r="AA13" s="77"/>
      <c r="AB13" s="77"/>
      <c r="AC13" s="77"/>
      <c r="AD13" s="80"/>
      <c r="AE13" s="77"/>
      <c r="AF13" s="77"/>
      <c r="AG13" s="66"/>
      <c r="AH13" s="78"/>
      <c r="AI13" s="339"/>
      <c r="AJ13" s="662"/>
      <c r="AK13" s="662"/>
      <c r="AL13" s="658"/>
      <c r="AM13" s="663"/>
      <c r="AN13" s="659"/>
      <c r="AO13" s="659"/>
      <c r="AP13" s="659"/>
      <c r="AQ13" s="659"/>
      <c r="AR13" s="64"/>
      <c r="AS13" s="81"/>
      <c r="AT13" s="37"/>
      <c r="AU13" s="1"/>
      <c r="AV13" s="1"/>
      <c r="AW13" s="1"/>
      <c r="AX13" s="1"/>
      <c r="AY13" s="1"/>
    </row>
    <row r="14" spans="2:51" ht="11.25" customHeight="1" x14ac:dyDescent="0.25">
      <c r="B14" s="3"/>
      <c r="C14" s="1060"/>
      <c r="D14" s="69"/>
      <c r="E14" s="69"/>
      <c r="F14" s="69"/>
      <c r="G14" s="69"/>
      <c r="H14" s="69"/>
      <c r="I14" s="69"/>
      <c r="J14" s="69"/>
      <c r="K14" s="79"/>
      <c r="L14" s="23"/>
      <c r="M14" s="21"/>
      <c r="N14" s="21"/>
      <c r="O14" s="21"/>
      <c r="P14" s="21"/>
      <c r="Q14" s="21"/>
      <c r="R14" s="21"/>
      <c r="S14" s="21"/>
      <c r="T14" s="21"/>
      <c r="U14" s="21"/>
      <c r="V14" s="24"/>
      <c r="W14" s="23"/>
      <c r="X14" s="21"/>
      <c r="Y14" s="21"/>
      <c r="Z14" s="21"/>
      <c r="AA14" s="21"/>
      <c r="AB14" s="21"/>
      <c r="AC14" s="21"/>
      <c r="AD14" s="21"/>
      <c r="AE14" s="21"/>
      <c r="AF14" s="21"/>
      <c r="AG14" s="24"/>
      <c r="AH14" s="23"/>
      <c r="AI14" s="21"/>
      <c r="AJ14" s="664"/>
      <c r="AK14" s="664"/>
      <c r="AL14" s="665"/>
      <c r="AM14" s="666"/>
      <c r="AN14" s="666"/>
      <c r="AO14" s="666"/>
      <c r="AP14" s="666"/>
      <c r="AQ14" s="666"/>
      <c r="AR14" s="29"/>
      <c r="AS14" s="30"/>
      <c r="AT14" s="4"/>
      <c r="AU14" s="11"/>
      <c r="AV14" s="11"/>
      <c r="AW14" s="11"/>
      <c r="AX14" s="11"/>
      <c r="AY14" s="11"/>
    </row>
    <row r="15" spans="2:51" s="5" customFormat="1" ht="30" customHeight="1" x14ac:dyDescent="0.25">
      <c r="B15" s="36"/>
      <c r="C15" s="1061"/>
      <c r="D15" s="178" t="s">
        <v>175</v>
      </c>
      <c r="E15" s="178"/>
      <c r="H15" s="277"/>
      <c r="I15" s="119"/>
      <c r="J15" s="119"/>
      <c r="K15" s="97" t="s">
        <v>50</v>
      </c>
      <c r="L15" s="65"/>
      <c r="M15" s="1093"/>
      <c r="N15" s="1093"/>
      <c r="O15" s="1093"/>
      <c r="P15" s="1093"/>
      <c r="Q15" s="1093"/>
      <c r="R15" s="1093"/>
      <c r="S15" s="1093"/>
      <c r="T15" s="1093"/>
      <c r="U15" s="1093"/>
      <c r="V15" s="66" t="s">
        <v>50</v>
      </c>
      <c r="W15" s="65"/>
      <c r="X15" s="1093"/>
      <c r="Y15" s="1093"/>
      <c r="Z15" s="1093"/>
      <c r="AA15" s="1093"/>
      <c r="AB15" s="1093"/>
      <c r="AC15" s="1093"/>
      <c r="AD15" s="1093"/>
      <c r="AE15" s="1093"/>
      <c r="AF15" s="1093"/>
      <c r="AG15" s="66" t="s">
        <v>50</v>
      </c>
      <c r="AH15" s="65"/>
      <c r="AI15" s="8" t="s">
        <v>95</v>
      </c>
      <c r="AJ15" s="1181"/>
      <c r="AK15" s="1181"/>
      <c r="AL15" s="655" t="s">
        <v>50</v>
      </c>
      <c r="AM15" s="656"/>
      <c r="AN15" s="657" t="s">
        <v>95</v>
      </c>
      <c r="AO15" s="1181"/>
      <c r="AP15" s="1181"/>
      <c r="AQ15" s="1181"/>
      <c r="AR15" s="73"/>
      <c r="AS15" s="27"/>
      <c r="AT15" s="37"/>
      <c r="AU15" s="1"/>
      <c r="AV15" s="1"/>
      <c r="AW15" s="1"/>
      <c r="AX15" s="1"/>
      <c r="AY15" s="1"/>
    </row>
    <row r="16" spans="2:51" s="5" customFormat="1" ht="6" customHeight="1" x14ac:dyDescent="0.25">
      <c r="B16" s="36"/>
      <c r="C16" s="1061"/>
      <c r="D16" s="20"/>
      <c r="E16" s="178"/>
      <c r="H16" s="67"/>
      <c r="I16" s="67"/>
      <c r="J16" s="67"/>
      <c r="K16" s="5" t="s">
        <v>50</v>
      </c>
      <c r="L16" s="65"/>
      <c r="M16" s="1093"/>
      <c r="N16" s="1093"/>
      <c r="O16" s="1093"/>
      <c r="P16" s="1093"/>
      <c r="Q16" s="1093"/>
      <c r="R16" s="1093"/>
      <c r="S16" s="1093"/>
      <c r="T16" s="1093"/>
      <c r="U16" s="1093"/>
      <c r="V16" s="66"/>
      <c r="W16" s="65"/>
      <c r="X16" s="1093"/>
      <c r="Y16" s="1093"/>
      <c r="Z16" s="1093"/>
      <c r="AA16" s="1093"/>
      <c r="AB16" s="1093"/>
      <c r="AC16" s="1093"/>
      <c r="AD16" s="1093"/>
      <c r="AE16" s="1093"/>
      <c r="AF16" s="1093"/>
      <c r="AG16" s="66"/>
      <c r="AH16" s="65"/>
      <c r="AI16" s="39"/>
      <c r="AJ16" s="1227"/>
      <c r="AK16" s="1227"/>
      <c r="AL16" s="655"/>
      <c r="AM16" s="656"/>
      <c r="AN16" s="657"/>
      <c r="AO16" s="1218"/>
      <c r="AP16" s="1218"/>
      <c r="AQ16" s="1218"/>
      <c r="AR16" s="183"/>
      <c r="AS16" s="27"/>
      <c r="AT16" s="37"/>
      <c r="AU16" s="1"/>
      <c r="AV16" s="1"/>
      <c r="AW16" s="1"/>
      <c r="AX16" s="1"/>
      <c r="AY16" s="1"/>
    </row>
    <row r="17" spans="2:51" s="5" customFormat="1" ht="30" customHeight="1" x14ac:dyDescent="0.25">
      <c r="B17" s="36"/>
      <c r="C17" s="1061"/>
      <c r="D17" s="178" t="s">
        <v>187</v>
      </c>
      <c r="E17" s="178"/>
      <c r="H17" s="277"/>
      <c r="I17" s="119"/>
      <c r="J17" s="119"/>
      <c r="K17" s="67"/>
      <c r="L17" s="65"/>
      <c r="M17" s="1093"/>
      <c r="N17" s="1093"/>
      <c r="O17" s="1093"/>
      <c r="P17" s="1093"/>
      <c r="Q17" s="1093"/>
      <c r="R17" s="1093"/>
      <c r="S17" s="1093"/>
      <c r="T17" s="1093"/>
      <c r="U17" s="1093"/>
      <c r="V17" s="66"/>
      <c r="W17" s="65"/>
      <c r="X17" s="1093"/>
      <c r="Y17" s="1093"/>
      <c r="Z17" s="1093"/>
      <c r="AA17" s="1093"/>
      <c r="AB17" s="1093"/>
      <c r="AC17" s="1093"/>
      <c r="AD17" s="1093"/>
      <c r="AE17" s="1093"/>
      <c r="AF17" s="1093"/>
      <c r="AG17" s="66"/>
      <c r="AH17" s="111"/>
      <c r="AI17" s="339"/>
      <c r="AJ17" s="1228"/>
      <c r="AK17" s="1228"/>
      <c r="AL17" s="658"/>
      <c r="AM17" s="659"/>
      <c r="AN17" s="657"/>
      <c r="AO17" s="1217"/>
      <c r="AP17" s="1217"/>
      <c r="AQ17" s="1217"/>
      <c r="AR17" s="73"/>
      <c r="AS17" s="81"/>
      <c r="AT17" s="37"/>
      <c r="AU17" s="1"/>
      <c r="AV17" s="1"/>
      <c r="AW17" s="1"/>
      <c r="AX17" s="1"/>
      <c r="AY17" s="1"/>
    </row>
    <row r="18" spans="2:51" s="5" customFormat="1" ht="6.75" customHeight="1" x14ac:dyDescent="0.25">
      <c r="B18" s="36"/>
      <c r="C18" s="1061"/>
      <c r="D18" s="178"/>
      <c r="E18" s="178"/>
      <c r="H18" s="119"/>
      <c r="I18" s="119"/>
      <c r="J18" s="119"/>
      <c r="K18" s="67"/>
      <c r="L18" s="65"/>
      <c r="M18" s="1093"/>
      <c r="N18" s="1093"/>
      <c r="O18" s="1093"/>
      <c r="P18" s="1093"/>
      <c r="Q18" s="1093"/>
      <c r="R18" s="1093"/>
      <c r="S18" s="1093"/>
      <c r="T18" s="1093"/>
      <c r="U18" s="1093"/>
      <c r="V18" s="66"/>
      <c r="W18" s="65"/>
      <c r="X18" s="1093"/>
      <c r="Y18" s="1093"/>
      <c r="Z18" s="1093"/>
      <c r="AA18" s="1093"/>
      <c r="AB18" s="1093"/>
      <c r="AC18" s="1093"/>
      <c r="AD18" s="1093"/>
      <c r="AE18" s="1093"/>
      <c r="AF18" s="1093"/>
      <c r="AG18" s="66"/>
      <c r="AH18" s="111"/>
      <c r="AI18" s="339"/>
      <c r="AJ18" s="1227"/>
      <c r="AK18" s="1227"/>
      <c r="AL18" s="658"/>
      <c r="AM18" s="659"/>
      <c r="AN18" s="660"/>
      <c r="AO18" s="1218"/>
      <c r="AP18" s="1218"/>
      <c r="AQ18" s="1218"/>
      <c r="AR18" s="182"/>
      <c r="AS18" s="81"/>
      <c r="AT18" s="37"/>
      <c r="AU18" s="1"/>
      <c r="AV18" s="1"/>
      <c r="AW18" s="1"/>
      <c r="AX18" s="1"/>
      <c r="AY18" s="1"/>
    </row>
    <row r="19" spans="2:51" s="5" customFormat="1" ht="30" customHeight="1" x14ac:dyDescent="0.25">
      <c r="B19" s="36"/>
      <c r="C19" s="1061"/>
      <c r="D19" s="1229" t="s">
        <v>691</v>
      </c>
      <c r="E19" s="1230"/>
      <c r="F19" s="1220"/>
      <c r="G19" s="1220"/>
      <c r="H19" s="1220"/>
      <c r="I19" s="1220"/>
      <c r="J19" s="1220"/>
      <c r="K19" s="67"/>
      <c r="L19" s="65"/>
      <c r="M19" s="1093"/>
      <c r="N19" s="1093"/>
      <c r="O19" s="1093"/>
      <c r="P19" s="1093"/>
      <c r="Q19" s="1093"/>
      <c r="R19" s="1093"/>
      <c r="S19" s="1093"/>
      <c r="T19" s="1093"/>
      <c r="U19" s="1093"/>
      <c r="V19" s="66"/>
      <c r="W19" s="65"/>
      <c r="X19" s="1093"/>
      <c r="Y19" s="1093"/>
      <c r="Z19" s="1093"/>
      <c r="AA19" s="1093"/>
      <c r="AB19" s="1093"/>
      <c r="AC19" s="1093"/>
      <c r="AD19" s="1093"/>
      <c r="AE19" s="1093"/>
      <c r="AF19" s="1093"/>
      <c r="AG19" s="66"/>
      <c r="AH19" s="111"/>
      <c r="AI19" s="339"/>
      <c r="AJ19" s="661"/>
      <c r="AK19" s="661"/>
      <c r="AL19" s="658"/>
      <c r="AM19" s="659"/>
      <c r="AN19" s="660"/>
      <c r="AO19" s="660"/>
      <c r="AP19" s="660"/>
      <c r="AQ19" s="660"/>
      <c r="AR19" s="182"/>
      <c r="AS19" s="81"/>
      <c r="AT19" s="37"/>
      <c r="AU19" s="1"/>
      <c r="AV19" s="1"/>
      <c r="AW19" s="1"/>
      <c r="AX19" s="1"/>
      <c r="AY19" s="1"/>
    </row>
    <row r="20" spans="2:51" s="5" customFormat="1" ht="5.25" customHeight="1" x14ac:dyDescent="0.25">
      <c r="B20" s="36"/>
      <c r="C20" s="1062"/>
      <c r="D20" s="68"/>
      <c r="F20" s="1221"/>
      <c r="G20" s="1221"/>
      <c r="H20" s="1221"/>
      <c r="I20" s="1221"/>
      <c r="J20" s="1221"/>
      <c r="K20" s="67"/>
      <c r="L20" s="65"/>
      <c r="M20" s="180"/>
      <c r="N20" s="180"/>
      <c r="O20" s="106"/>
      <c r="P20" s="180"/>
      <c r="Q20" s="106"/>
      <c r="R20" s="180"/>
      <c r="S20" s="180"/>
      <c r="T20" s="180"/>
      <c r="U20" s="180"/>
      <c r="V20" s="66"/>
      <c r="W20" s="65"/>
      <c r="X20" s="180"/>
      <c r="Y20" s="180"/>
      <c r="Z20" s="180"/>
      <c r="AA20" s="180"/>
      <c r="AB20" s="180"/>
      <c r="AC20" s="180"/>
      <c r="AD20" s="106"/>
      <c r="AE20" s="180"/>
      <c r="AF20" s="180"/>
      <c r="AG20" s="66"/>
      <c r="AH20" s="111"/>
      <c r="AI20" s="339"/>
      <c r="AJ20" s="662"/>
      <c r="AK20" s="662"/>
      <c r="AL20" s="658"/>
      <c r="AM20" s="663"/>
      <c r="AN20" s="659"/>
      <c r="AO20" s="659"/>
      <c r="AP20" s="659"/>
      <c r="AQ20" s="659"/>
      <c r="AR20" s="64"/>
      <c r="AS20" s="81"/>
      <c r="AT20" s="37"/>
      <c r="AU20" s="1"/>
      <c r="AV20" s="1"/>
      <c r="AW20" s="1"/>
      <c r="AX20" s="1"/>
      <c r="AY20" s="1"/>
    </row>
    <row r="21" spans="2:51" ht="11.25" customHeight="1" x14ac:dyDescent="0.25">
      <c r="B21" s="3"/>
      <c r="C21" s="1060"/>
      <c r="D21" s="69"/>
      <c r="E21" s="69"/>
      <c r="F21" s="69"/>
      <c r="G21" s="69"/>
      <c r="H21" s="69"/>
      <c r="I21" s="69"/>
      <c r="J21" s="69"/>
      <c r="K21" s="79"/>
      <c r="L21" s="23"/>
      <c r="M21" s="21"/>
      <c r="N21" s="21"/>
      <c r="O21" s="21"/>
      <c r="P21" s="21"/>
      <c r="Q21" s="21"/>
      <c r="R21" s="21"/>
      <c r="S21" s="21"/>
      <c r="T21" s="21"/>
      <c r="U21" s="21"/>
      <c r="V21" s="24"/>
      <c r="W21" s="23"/>
      <c r="X21" s="21"/>
      <c r="Y21" s="21"/>
      <c r="Z21" s="21"/>
      <c r="AA21" s="21"/>
      <c r="AB21" s="21"/>
      <c r="AC21" s="21"/>
      <c r="AD21" s="21"/>
      <c r="AE21" s="21"/>
      <c r="AF21" s="21"/>
      <c r="AG21" s="24"/>
      <c r="AH21" s="23"/>
      <c r="AI21" s="21"/>
      <c r="AJ21" s="667"/>
      <c r="AK21" s="664"/>
      <c r="AL21" s="665"/>
      <c r="AM21" s="666"/>
      <c r="AN21" s="666"/>
      <c r="AO21" s="666"/>
      <c r="AP21" s="666"/>
      <c r="AQ21" s="666"/>
      <c r="AR21" s="29"/>
      <c r="AS21" s="30"/>
      <c r="AT21" s="4"/>
      <c r="AU21" s="11"/>
      <c r="AV21" s="11"/>
      <c r="AW21" s="11"/>
      <c r="AX21" s="11"/>
      <c r="AY21" s="11"/>
    </row>
    <row r="22" spans="2:51" s="5" customFormat="1" ht="30" customHeight="1" x14ac:dyDescent="0.25">
      <c r="B22" s="36"/>
      <c r="C22" s="1061"/>
      <c r="D22" s="178" t="s">
        <v>175</v>
      </c>
      <c r="E22" s="178"/>
      <c r="H22" s="277"/>
      <c r="I22" s="119"/>
      <c r="J22" s="119"/>
      <c r="K22" s="97" t="s">
        <v>50</v>
      </c>
      <c r="L22" s="65"/>
      <c r="M22" s="1093"/>
      <c r="N22" s="1093"/>
      <c r="O22" s="1093"/>
      <c r="P22" s="1093"/>
      <c r="Q22" s="1093"/>
      <c r="R22" s="1093"/>
      <c r="S22" s="1093"/>
      <c r="T22" s="1093"/>
      <c r="U22" s="1093"/>
      <c r="V22" s="66"/>
      <c r="W22" s="65"/>
      <c r="X22" s="1093"/>
      <c r="Y22" s="1093"/>
      <c r="Z22" s="1093"/>
      <c r="AA22" s="1093"/>
      <c r="AB22" s="1093"/>
      <c r="AC22" s="1093"/>
      <c r="AD22" s="1093"/>
      <c r="AE22" s="1093"/>
      <c r="AF22" s="1093"/>
      <c r="AG22" s="66" t="s">
        <v>50</v>
      </c>
      <c r="AH22" s="65"/>
      <c r="AI22" s="8" t="s">
        <v>95</v>
      </c>
      <c r="AJ22" s="1181"/>
      <c r="AK22" s="1181"/>
      <c r="AL22" s="655" t="s">
        <v>50</v>
      </c>
      <c r="AM22" s="656"/>
      <c r="AN22" s="657" t="s">
        <v>95</v>
      </c>
      <c r="AO22" s="1181"/>
      <c r="AP22" s="1181"/>
      <c r="AQ22" s="1181"/>
      <c r="AR22" s="73"/>
      <c r="AS22" s="27"/>
      <c r="AT22" s="37"/>
      <c r="AU22" s="1"/>
      <c r="AV22" s="1"/>
      <c r="AW22" s="1"/>
      <c r="AX22" s="1"/>
      <c r="AY22" s="1"/>
    </row>
    <row r="23" spans="2:51" s="5" customFormat="1" ht="6" customHeight="1" x14ac:dyDescent="0.25">
      <c r="B23" s="36"/>
      <c r="C23" s="1061"/>
      <c r="D23" s="20"/>
      <c r="E23" s="178"/>
      <c r="H23" s="67"/>
      <c r="I23" s="67"/>
      <c r="J23" s="67"/>
      <c r="K23" s="5" t="s">
        <v>50</v>
      </c>
      <c r="L23" s="65"/>
      <c r="M23" s="1093"/>
      <c r="N23" s="1093"/>
      <c r="O23" s="1093"/>
      <c r="P23" s="1093"/>
      <c r="Q23" s="1093"/>
      <c r="R23" s="1093"/>
      <c r="S23" s="1093"/>
      <c r="T23" s="1093"/>
      <c r="U23" s="1093"/>
      <c r="V23" s="66"/>
      <c r="W23" s="65"/>
      <c r="X23" s="1093"/>
      <c r="Y23" s="1093"/>
      <c r="Z23" s="1093"/>
      <c r="AA23" s="1093"/>
      <c r="AB23" s="1093"/>
      <c r="AC23" s="1093"/>
      <c r="AD23" s="1093"/>
      <c r="AE23" s="1093"/>
      <c r="AF23" s="1093"/>
      <c r="AG23" s="66"/>
      <c r="AH23" s="65"/>
      <c r="AI23" s="39"/>
      <c r="AJ23" s="1227"/>
      <c r="AK23" s="1227"/>
      <c r="AL23" s="655"/>
      <c r="AM23" s="656"/>
      <c r="AN23" s="657"/>
      <c r="AO23" s="1218"/>
      <c r="AP23" s="1218"/>
      <c r="AQ23" s="1218"/>
      <c r="AR23" s="183"/>
      <c r="AS23" s="27"/>
      <c r="AT23" s="37"/>
      <c r="AU23" s="1"/>
      <c r="AV23" s="1"/>
      <c r="AW23" s="1"/>
      <c r="AX23" s="1"/>
      <c r="AY23" s="1"/>
    </row>
    <row r="24" spans="2:51" s="5" customFormat="1" ht="30" customHeight="1" x14ac:dyDescent="0.25">
      <c r="B24" s="36"/>
      <c r="C24" s="1061"/>
      <c r="D24" s="178" t="s">
        <v>187</v>
      </c>
      <c r="E24" s="178"/>
      <c r="H24" s="277"/>
      <c r="I24" s="119"/>
      <c r="J24" s="119"/>
      <c r="K24" s="67"/>
      <c r="L24" s="65"/>
      <c r="M24" s="1093"/>
      <c r="N24" s="1093"/>
      <c r="O24" s="1093"/>
      <c r="P24" s="1093"/>
      <c r="Q24" s="1093"/>
      <c r="R24" s="1093"/>
      <c r="S24" s="1093"/>
      <c r="T24" s="1093"/>
      <c r="U24" s="1093"/>
      <c r="V24" s="66"/>
      <c r="W24" s="65"/>
      <c r="X24" s="1093"/>
      <c r="Y24" s="1093"/>
      <c r="Z24" s="1093"/>
      <c r="AA24" s="1093"/>
      <c r="AB24" s="1093"/>
      <c r="AC24" s="1093"/>
      <c r="AD24" s="1093"/>
      <c r="AE24" s="1093"/>
      <c r="AF24" s="1093"/>
      <c r="AG24" s="66"/>
      <c r="AH24" s="111"/>
      <c r="AI24" s="339"/>
      <c r="AJ24" s="1228"/>
      <c r="AK24" s="1228"/>
      <c r="AL24" s="658"/>
      <c r="AM24" s="659"/>
      <c r="AN24" s="657"/>
      <c r="AO24" s="1217"/>
      <c r="AP24" s="1217"/>
      <c r="AQ24" s="1217"/>
      <c r="AR24" s="73"/>
      <c r="AS24" s="81"/>
      <c r="AT24" s="37"/>
      <c r="AU24" s="1"/>
      <c r="AV24" s="1"/>
      <c r="AW24" s="1"/>
      <c r="AX24" s="1"/>
      <c r="AY24" s="1"/>
    </row>
    <row r="25" spans="2:51" s="5" customFormat="1" ht="6.75" customHeight="1" x14ac:dyDescent="0.25">
      <c r="B25" s="36"/>
      <c r="C25" s="1061"/>
      <c r="D25" s="178"/>
      <c r="E25" s="178"/>
      <c r="H25" s="119"/>
      <c r="I25" s="119"/>
      <c r="J25" s="119"/>
      <c r="K25" s="67"/>
      <c r="L25" s="65"/>
      <c r="M25" s="1093"/>
      <c r="N25" s="1093"/>
      <c r="O25" s="1093"/>
      <c r="P25" s="1093"/>
      <c r="Q25" s="1093"/>
      <c r="R25" s="1093"/>
      <c r="S25" s="1093"/>
      <c r="T25" s="1093"/>
      <c r="U25" s="1093"/>
      <c r="V25" s="66"/>
      <c r="W25" s="65"/>
      <c r="X25" s="1093"/>
      <c r="Y25" s="1093"/>
      <c r="Z25" s="1093"/>
      <c r="AA25" s="1093"/>
      <c r="AB25" s="1093"/>
      <c r="AC25" s="1093"/>
      <c r="AD25" s="1093"/>
      <c r="AE25" s="1093"/>
      <c r="AF25" s="1093"/>
      <c r="AG25" s="66"/>
      <c r="AH25" s="111"/>
      <c r="AI25" s="339"/>
      <c r="AJ25" s="1227"/>
      <c r="AK25" s="1227"/>
      <c r="AL25" s="658"/>
      <c r="AM25" s="659"/>
      <c r="AN25" s="660"/>
      <c r="AO25" s="1218"/>
      <c r="AP25" s="1218"/>
      <c r="AQ25" s="1218"/>
      <c r="AR25" s="182"/>
      <c r="AS25" s="81"/>
      <c r="AT25" s="37"/>
      <c r="AU25" s="1"/>
      <c r="AV25" s="1"/>
      <c r="AW25" s="1"/>
      <c r="AX25" s="1"/>
      <c r="AY25" s="1"/>
    </row>
    <row r="26" spans="2:51" s="5" customFormat="1" ht="30" customHeight="1" x14ac:dyDescent="0.25">
      <c r="B26" s="36"/>
      <c r="C26" s="1061"/>
      <c r="D26" s="1229" t="s">
        <v>691</v>
      </c>
      <c r="E26" s="1230"/>
      <c r="F26" s="1220"/>
      <c r="G26" s="1220"/>
      <c r="H26" s="1220"/>
      <c r="I26" s="1220"/>
      <c r="J26" s="1220"/>
      <c r="K26" s="67"/>
      <c r="L26" s="65"/>
      <c r="M26" s="1093"/>
      <c r="N26" s="1093"/>
      <c r="O26" s="1093"/>
      <c r="P26" s="1093"/>
      <c r="Q26" s="1093"/>
      <c r="R26" s="1093"/>
      <c r="S26" s="1093"/>
      <c r="T26" s="1093"/>
      <c r="U26" s="1093"/>
      <c r="V26" s="66"/>
      <c r="W26" s="65"/>
      <c r="X26" s="1093"/>
      <c r="Y26" s="1093"/>
      <c r="Z26" s="1093"/>
      <c r="AA26" s="1093"/>
      <c r="AB26" s="1093"/>
      <c r="AC26" s="1093"/>
      <c r="AD26" s="1093"/>
      <c r="AE26" s="1093"/>
      <c r="AF26" s="1093"/>
      <c r="AG26" s="66"/>
      <c r="AH26" s="111"/>
      <c r="AI26" s="339"/>
      <c r="AJ26" s="661"/>
      <c r="AK26" s="661"/>
      <c r="AL26" s="658"/>
      <c r="AM26" s="659"/>
      <c r="AN26" s="660"/>
      <c r="AO26" s="660"/>
      <c r="AP26" s="660"/>
      <c r="AQ26" s="660"/>
      <c r="AR26" s="182"/>
      <c r="AS26" s="81"/>
      <c r="AT26" s="37"/>
      <c r="AU26" s="1"/>
      <c r="AV26" s="1"/>
      <c r="AW26" s="1"/>
      <c r="AX26" s="1"/>
      <c r="AY26" s="1"/>
    </row>
    <row r="27" spans="2:51" s="5" customFormat="1" ht="5.25" customHeight="1" x14ac:dyDescent="0.25">
      <c r="B27" s="36"/>
      <c r="C27" s="1062"/>
      <c r="D27" s="68"/>
      <c r="F27" s="1221"/>
      <c r="G27" s="1221"/>
      <c r="H27" s="1221"/>
      <c r="I27" s="1221"/>
      <c r="J27" s="1221"/>
      <c r="K27" s="67"/>
      <c r="L27" s="65"/>
      <c r="M27" s="180"/>
      <c r="N27" s="180"/>
      <c r="O27" s="106"/>
      <c r="P27" s="180"/>
      <c r="Q27" s="106"/>
      <c r="R27" s="180"/>
      <c r="S27" s="180"/>
      <c r="T27" s="180"/>
      <c r="U27" s="180"/>
      <c r="V27" s="66"/>
      <c r="W27" s="65"/>
      <c r="X27" s="180"/>
      <c r="Y27" s="180"/>
      <c r="Z27" s="180"/>
      <c r="AA27" s="180"/>
      <c r="AB27" s="180"/>
      <c r="AC27" s="180"/>
      <c r="AD27" s="106"/>
      <c r="AE27" s="180"/>
      <c r="AF27" s="180"/>
      <c r="AG27" s="66"/>
      <c r="AH27" s="111"/>
      <c r="AI27" s="339"/>
      <c r="AJ27" s="662"/>
      <c r="AK27" s="662"/>
      <c r="AL27" s="658"/>
      <c r="AM27" s="663"/>
      <c r="AN27" s="659"/>
      <c r="AO27" s="659"/>
      <c r="AP27" s="659"/>
      <c r="AQ27" s="659"/>
      <c r="AR27" s="64"/>
      <c r="AS27" s="81"/>
      <c r="AT27" s="37"/>
      <c r="AU27" s="1"/>
      <c r="AV27" s="1"/>
      <c r="AW27" s="1"/>
      <c r="AX27" s="1"/>
      <c r="AY27" s="1"/>
    </row>
    <row r="28" spans="2:51" ht="11.25" customHeight="1" x14ac:dyDescent="0.25">
      <c r="B28" s="3"/>
      <c r="C28" s="1060"/>
      <c r="D28" s="69"/>
      <c r="E28" s="69"/>
      <c r="F28" s="69"/>
      <c r="G28" s="69"/>
      <c r="H28" s="69"/>
      <c r="I28" s="69"/>
      <c r="J28" s="69"/>
      <c r="K28" s="79"/>
      <c r="L28" s="23"/>
      <c r="M28" s="21"/>
      <c r="N28" s="21"/>
      <c r="O28" s="21"/>
      <c r="P28" s="21"/>
      <c r="Q28" s="21"/>
      <c r="R28" s="21"/>
      <c r="S28" s="21"/>
      <c r="T28" s="21"/>
      <c r="U28" s="21"/>
      <c r="V28" s="24"/>
      <c r="W28" s="23"/>
      <c r="X28" s="21"/>
      <c r="Y28" s="21"/>
      <c r="Z28" s="21"/>
      <c r="AA28" s="21"/>
      <c r="AB28" s="21"/>
      <c r="AC28" s="21"/>
      <c r="AD28" s="21"/>
      <c r="AE28" s="21"/>
      <c r="AF28" s="21"/>
      <c r="AG28" s="24"/>
      <c r="AH28" s="23"/>
      <c r="AI28" s="21"/>
      <c r="AJ28" s="664"/>
      <c r="AK28" s="664"/>
      <c r="AL28" s="665"/>
      <c r="AM28" s="666"/>
      <c r="AN28" s="666"/>
      <c r="AO28" s="666"/>
      <c r="AP28" s="666"/>
      <c r="AQ28" s="666"/>
      <c r="AR28" s="29"/>
      <c r="AS28" s="30"/>
      <c r="AT28" s="4"/>
      <c r="AU28" s="11"/>
      <c r="AV28" s="11"/>
      <c r="AW28" s="11"/>
      <c r="AX28" s="11"/>
      <c r="AY28" s="11"/>
    </row>
    <row r="29" spans="2:51" s="5" customFormat="1" ht="30" customHeight="1" x14ac:dyDescent="0.25">
      <c r="B29" s="36"/>
      <c r="C29" s="1061"/>
      <c r="D29" s="178" t="s">
        <v>175</v>
      </c>
      <c r="E29" s="15"/>
      <c r="H29" s="277"/>
      <c r="I29" s="119"/>
      <c r="J29" s="119"/>
      <c r="K29" s="97" t="s">
        <v>50</v>
      </c>
      <c r="L29" s="65"/>
      <c r="M29" s="1093"/>
      <c r="N29" s="1093"/>
      <c r="O29" s="1093"/>
      <c r="P29" s="1093"/>
      <c r="Q29" s="1093"/>
      <c r="R29" s="1093"/>
      <c r="S29" s="1093"/>
      <c r="T29" s="1093"/>
      <c r="U29" s="1093"/>
      <c r="V29" s="66"/>
      <c r="W29" s="65"/>
      <c r="X29" s="1093"/>
      <c r="Y29" s="1093"/>
      <c r="Z29" s="1093"/>
      <c r="AA29" s="1093"/>
      <c r="AB29" s="1093"/>
      <c r="AC29" s="1093"/>
      <c r="AD29" s="1093"/>
      <c r="AE29" s="1093"/>
      <c r="AF29" s="1093"/>
      <c r="AG29" s="66" t="s">
        <v>50</v>
      </c>
      <c r="AH29" s="65"/>
      <c r="AI29" s="8" t="s">
        <v>95</v>
      </c>
      <c r="AJ29" s="1181"/>
      <c r="AK29" s="1181"/>
      <c r="AL29" s="655" t="s">
        <v>50</v>
      </c>
      <c r="AM29" s="656"/>
      <c r="AN29" s="657" t="s">
        <v>95</v>
      </c>
      <c r="AO29" s="1181"/>
      <c r="AP29" s="1181"/>
      <c r="AQ29" s="1181"/>
      <c r="AR29" s="73"/>
      <c r="AS29" s="27"/>
      <c r="AT29" s="37"/>
      <c r="AU29" s="1"/>
      <c r="AV29" s="1"/>
      <c r="AW29" s="1"/>
      <c r="AX29" s="1"/>
      <c r="AY29" s="1"/>
    </row>
    <row r="30" spans="2:51" s="5" customFormat="1" ht="6" customHeight="1" x14ac:dyDescent="0.25">
      <c r="B30" s="36"/>
      <c r="C30" s="1061"/>
      <c r="D30" s="20"/>
      <c r="E30" s="15"/>
      <c r="H30" s="67"/>
      <c r="I30" s="67"/>
      <c r="J30" s="67"/>
      <c r="K30" s="5" t="s">
        <v>50</v>
      </c>
      <c r="L30" s="65"/>
      <c r="M30" s="1093"/>
      <c r="N30" s="1093"/>
      <c r="O30" s="1093"/>
      <c r="P30" s="1093"/>
      <c r="Q30" s="1093"/>
      <c r="R30" s="1093"/>
      <c r="S30" s="1093"/>
      <c r="T30" s="1093"/>
      <c r="U30" s="1093"/>
      <c r="V30" s="66"/>
      <c r="W30" s="65"/>
      <c r="X30" s="1093"/>
      <c r="Y30" s="1093"/>
      <c r="Z30" s="1093"/>
      <c r="AA30" s="1093"/>
      <c r="AB30" s="1093"/>
      <c r="AC30" s="1093"/>
      <c r="AD30" s="1093"/>
      <c r="AE30" s="1093"/>
      <c r="AF30" s="1093"/>
      <c r="AG30" s="66"/>
      <c r="AH30" s="65"/>
      <c r="AI30" s="39"/>
      <c r="AJ30" s="1227"/>
      <c r="AK30" s="1227"/>
      <c r="AL30" s="655"/>
      <c r="AM30" s="656"/>
      <c r="AN30" s="657"/>
      <c r="AO30" s="1218"/>
      <c r="AP30" s="1218"/>
      <c r="AQ30" s="1218"/>
      <c r="AR30" s="183"/>
      <c r="AS30" s="27"/>
      <c r="AT30" s="37"/>
      <c r="AU30" s="1"/>
      <c r="AV30" s="1"/>
      <c r="AW30" s="1"/>
      <c r="AX30" s="1"/>
      <c r="AY30" s="1"/>
    </row>
    <row r="31" spans="2:51" s="5" customFormat="1" ht="30" customHeight="1" x14ac:dyDescent="0.25">
      <c r="B31" s="36"/>
      <c r="C31" s="1061"/>
      <c r="D31" s="178" t="s">
        <v>187</v>
      </c>
      <c r="E31" s="15"/>
      <c r="H31" s="277"/>
      <c r="I31" s="119"/>
      <c r="J31" s="119"/>
      <c r="K31" s="67"/>
      <c r="L31" s="65"/>
      <c r="M31" s="1093"/>
      <c r="N31" s="1093"/>
      <c r="O31" s="1093"/>
      <c r="P31" s="1093"/>
      <c r="Q31" s="1093"/>
      <c r="R31" s="1093"/>
      <c r="S31" s="1093"/>
      <c r="T31" s="1093"/>
      <c r="U31" s="1093"/>
      <c r="V31" s="66"/>
      <c r="W31" s="65"/>
      <c r="X31" s="1093"/>
      <c r="Y31" s="1093"/>
      <c r="Z31" s="1093"/>
      <c r="AA31" s="1093"/>
      <c r="AB31" s="1093"/>
      <c r="AC31" s="1093"/>
      <c r="AD31" s="1093"/>
      <c r="AE31" s="1093"/>
      <c r="AF31" s="1093"/>
      <c r="AG31" s="66"/>
      <c r="AH31" s="111"/>
      <c r="AI31" s="339"/>
      <c r="AJ31" s="1228"/>
      <c r="AK31" s="1228"/>
      <c r="AL31" s="658"/>
      <c r="AM31" s="659"/>
      <c r="AN31" s="657"/>
      <c r="AO31" s="1217"/>
      <c r="AP31" s="1217"/>
      <c r="AQ31" s="1217"/>
      <c r="AR31" s="73"/>
      <c r="AS31" s="81"/>
      <c r="AT31" s="37"/>
      <c r="AU31" s="1"/>
      <c r="AV31" s="1"/>
      <c r="AW31" s="1"/>
      <c r="AX31" s="1"/>
      <c r="AY31" s="1"/>
    </row>
    <row r="32" spans="2:51" s="5" customFormat="1" ht="6.75" customHeight="1" x14ac:dyDescent="0.25">
      <c r="B32" s="36"/>
      <c r="C32" s="1061"/>
      <c r="D32" s="178"/>
      <c r="E32" s="15"/>
      <c r="H32" s="119"/>
      <c r="I32" s="119"/>
      <c r="J32" s="119"/>
      <c r="K32" s="67"/>
      <c r="L32" s="65"/>
      <c r="M32" s="1093"/>
      <c r="N32" s="1093"/>
      <c r="O32" s="1093"/>
      <c r="P32" s="1093"/>
      <c r="Q32" s="1093"/>
      <c r="R32" s="1093"/>
      <c r="S32" s="1093"/>
      <c r="T32" s="1093"/>
      <c r="U32" s="1093"/>
      <c r="V32" s="66"/>
      <c r="W32" s="65"/>
      <c r="X32" s="1093"/>
      <c r="Y32" s="1093"/>
      <c r="Z32" s="1093"/>
      <c r="AA32" s="1093"/>
      <c r="AB32" s="1093"/>
      <c r="AC32" s="1093"/>
      <c r="AD32" s="1093"/>
      <c r="AE32" s="1093"/>
      <c r="AF32" s="1093"/>
      <c r="AG32" s="66"/>
      <c r="AH32" s="111"/>
      <c r="AI32" s="339"/>
      <c r="AJ32" s="1219"/>
      <c r="AK32" s="1219"/>
      <c r="AL32" s="658"/>
      <c r="AM32" s="668"/>
      <c r="AN32" s="669"/>
      <c r="AO32" s="1222"/>
      <c r="AP32" s="1222"/>
      <c r="AQ32" s="1222"/>
      <c r="AR32" s="182"/>
      <c r="AS32" s="81"/>
      <c r="AT32" s="37"/>
      <c r="AU32" s="1"/>
      <c r="AV32" s="1"/>
      <c r="AW32" s="1"/>
      <c r="AX32" s="1"/>
      <c r="AY32" s="1"/>
    </row>
    <row r="33" spans="2:51" s="5" customFormat="1" ht="30" customHeight="1" x14ac:dyDescent="0.25">
      <c r="B33" s="36"/>
      <c r="C33" s="1061"/>
      <c r="D33" s="1229" t="s">
        <v>691</v>
      </c>
      <c r="E33" s="1230"/>
      <c r="F33" s="1220"/>
      <c r="G33" s="1220"/>
      <c r="H33" s="1220"/>
      <c r="I33" s="1220"/>
      <c r="J33" s="1220"/>
      <c r="K33" s="67"/>
      <c r="L33" s="65"/>
      <c r="M33" s="1093"/>
      <c r="N33" s="1093"/>
      <c r="O33" s="1093"/>
      <c r="P33" s="1093"/>
      <c r="Q33" s="1093"/>
      <c r="R33" s="1093"/>
      <c r="S33" s="1093"/>
      <c r="T33" s="1093"/>
      <c r="U33" s="1093"/>
      <c r="V33" s="66"/>
      <c r="W33" s="65"/>
      <c r="X33" s="1093"/>
      <c r="Y33" s="1093"/>
      <c r="Z33" s="1093"/>
      <c r="AA33" s="1093"/>
      <c r="AB33" s="1093"/>
      <c r="AC33" s="1093"/>
      <c r="AD33" s="1093"/>
      <c r="AE33" s="1093"/>
      <c r="AF33" s="1093"/>
      <c r="AG33" s="66"/>
      <c r="AH33" s="111"/>
      <c r="AI33" s="339"/>
      <c r="AJ33" s="670"/>
      <c r="AK33" s="670"/>
      <c r="AL33" s="658"/>
      <c r="AM33" s="668"/>
      <c r="AN33" s="669"/>
      <c r="AO33" s="669"/>
      <c r="AP33" s="669"/>
      <c r="AQ33" s="669"/>
      <c r="AR33" s="182"/>
      <c r="AS33" s="81"/>
      <c r="AT33" s="37"/>
      <c r="AU33" s="1"/>
      <c r="AV33" s="1"/>
      <c r="AW33" s="1"/>
      <c r="AX33" s="1"/>
      <c r="AY33" s="1"/>
    </row>
    <row r="34" spans="2:51" s="5" customFormat="1" ht="5.25" customHeight="1" x14ac:dyDescent="0.25">
      <c r="B34" s="36"/>
      <c r="C34" s="1062"/>
      <c r="D34" s="68"/>
      <c r="F34" s="1221"/>
      <c r="G34" s="1221"/>
      <c r="H34" s="1221"/>
      <c r="I34" s="1221"/>
      <c r="J34" s="1221"/>
      <c r="K34" s="67"/>
      <c r="L34" s="65"/>
      <c r="M34" s="180"/>
      <c r="N34" s="180"/>
      <c r="O34" s="106"/>
      <c r="P34" s="180"/>
      <c r="Q34" s="106"/>
      <c r="R34" s="180"/>
      <c r="S34" s="180"/>
      <c r="T34" s="180"/>
      <c r="U34" s="180"/>
      <c r="V34" s="66"/>
      <c r="W34" s="65"/>
      <c r="X34" s="180"/>
      <c r="Y34" s="180"/>
      <c r="Z34" s="180"/>
      <c r="AA34" s="180"/>
      <c r="AB34" s="180"/>
      <c r="AC34" s="180"/>
      <c r="AD34" s="106"/>
      <c r="AE34" s="180"/>
      <c r="AF34" s="180"/>
      <c r="AG34" s="66"/>
      <c r="AH34" s="111"/>
      <c r="AI34" s="181"/>
      <c r="AJ34" s="181"/>
      <c r="AK34" s="181"/>
      <c r="AL34" s="112"/>
      <c r="AM34" s="184"/>
      <c r="AN34" s="64"/>
      <c r="AO34" s="64"/>
      <c r="AP34" s="64"/>
      <c r="AQ34" s="64"/>
      <c r="AR34" s="64"/>
      <c r="AS34" s="81"/>
      <c r="AT34" s="37"/>
      <c r="AU34" s="1"/>
      <c r="AV34" s="1"/>
      <c r="AW34" s="1"/>
      <c r="AX34" s="1"/>
      <c r="AY34" s="1"/>
    </row>
    <row r="35" spans="2:51" ht="31.5" customHeight="1" x14ac:dyDescent="0.25">
      <c r="B35" s="3"/>
      <c r="C35" s="1225" t="s">
        <v>108</v>
      </c>
      <c r="D35" s="1226"/>
      <c r="E35" s="1226"/>
      <c r="F35" s="1226"/>
      <c r="G35" s="1226"/>
      <c r="H35" s="1226"/>
      <c r="I35" s="1226"/>
      <c r="J35" s="1226"/>
      <c r="K35" s="1226"/>
      <c r="L35" s="1226"/>
      <c r="M35" s="1226"/>
      <c r="N35" s="1226"/>
      <c r="O35" s="1226"/>
      <c r="P35" s="1226"/>
      <c r="Q35" s="1226"/>
      <c r="R35" s="1226"/>
      <c r="S35" s="1226"/>
      <c r="T35" s="1226"/>
      <c r="U35" s="1226"/>
      <c r="V35" s="1226"/>
      <c r="W35" s="1226"/>
      <c r="X35" s="1226"/>
      <c r="Y35" s="1226"/>
      <c r="Z35" s="1226"/>
      <c r="AA35" s="1226"/>
      <c r="AB35" s="1226"/>
      <c r="AC35" s="1226"/>
      <c r="AD35" s="1226"/>
      <c r="AE35" s="1226"/>
      <c r="AF35" s="1226"/>
      <c r="AG35" s="1226"/>
      <c r="AH35" s="1226"/>
      <c r="AI35" s="1226"/>
      <c r="AJ35" s="1226"/>
      <c r="AK35" s="1226"/>
      <c r="AL35" s="345"/>
      <c r="AM35" s="346"/>
      <c r="AN35" s="347" t="s">
        <v>95</v>
      </c>
      <c r="AO35" s="1224">
        <f>AO8+AO15+AO22+AO29</f>
        <v>0</v>
      </c>
      <c r="AP35" s="1224"/>
      <c r="AQ35" s="1224"/>
      <c r="AR35" s="281"/>
      <c r="AS35" s="282" t="s">
        <v>50</v>
      </c>
      <c r="AT35" s="4"/>
      <c r="AU35" s="11"/>
      <c r="AV35" s="11"/>
      <c r="AW35" s="11"/>
      <c r="AX35" s="11"/>
      <c r="AY35" s="11"/>
    </row>
    <row r="36" spans="2:51" ht="7.5" customHeight="1" x14ac:dyDescent="0.25">
      <c r="B36" s="3"/>
      <c r="C36" s="278"/>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80"/>
      <c r="AM36" s="283"/>
      <c r="AN36" s="284"/>
      <c r="AO36" s="1223"/>
      <c r="AP36" s="1223"/>
      <c r="AQ36" s="1223"/>
      <c r="AR36" s="284"/>
      <c r="AS36" s="285"/>
      <c r="AT36" s="4"/>
      <c r="AU36" s="11"/>
      <c r="AV36" s="11"/>
      <c r="AW36" s="11"/>
      <c r="AX36" s="11"/>
      <c r="AY36" s="11"/>
    </row>
    <row r="37" spans="2:51" s="19" customFormat="1" ht="12" customHeight="1" x14ac:dyDescent="0.25">
      <c r="B37" s="71"/>
      <c r="C37" s="16" t="s">
        <v>104</v>
      </c>
      <c r="D37" s="16"/>
      <c r="E37" s="82"/>
      <c r="F37" s="82"/>
      <c r="G37" s="82"/>
      <c r="H37" s="82"/>
      <c r="I37" s="82"/>
      <c r="J37" s="82"/>
      <c r="K37" s="82"/>
      <c r="L37" s="82"/>
      <c r="M37" s="82"/>
      <c r="N37" s="82"/>
      <c r="O37" s="82"/>
      <c r="P37" s="82"/>
      <c r="Q37" s="82"/>
      <c r="R37" s="82"/>
      <c r="S37" s="82"/>
      <c r="T37" s="82"/>
      <c r="U37" s="82"/>
      <c r="V37" s="82"/>
      <c r="W37" s="82"/>
      <c r="X37" s="82"/>
      <c r="Y37" s="82"/>
      <c r="AC37" s="82"/>
      <c r="AD37" s="82"/>
      <c r="AE37" s="82"/>
      <c r="AF37" s="82"/>
      <c r="AG37" s="82"/>
      <c r="AH37" s="82"/>
      <c r="AI37" s="82"/>
      <c r="AJ37" s="82"/>
      <c r="AK37" s="82"/>
      <c r="AL37" s="82"/>
      <c r="AM37" s="105"/>
      <c r="AN37" s="82"/>
      <c r="AO37" s="82"/>
      <c r="AP37" s="82"/>
      <c r="AQ37" s="82"/>
      <c r="AR37" s="82"/>
      <c r="AS37" s="82"/>
      <c r="AT37" s="72"/>
      <c r="AU37" s="2"/>
      <c r="AV37" s="2"/>
      <c r="AW37" s="2"/>
      <c r="AX37" s="2"/>
      <c r="AY37" s="2"/>
    </row>
    <row r="38" spans="2:51" s="19" customFormat="1" ht="12" customHeight="1" x14ac:dyDescent="0.25">
      <c r="B38" s="71"/>
      <c r="C38" s="107" t="s">
        <v>207</v>
      </c>
      <c r="D38" s="99"/>
      <c r="E38" s="82"/>
      <c r="F38" s="82"/>
      <c r="G38" s="82"/>
      <c r="H38" s="82"/>
      <c r="I38" s="82"/>
      <c r="J38" s="82"/>
      <c r="K38" s="82"/>
      <c r="L38" s="82"/>
      <c r="M38" s="82"/>
      <c r="N38" s="82"/>
      <c r="O38" s="82"/>
      <c r="P38" s="82"/>
      <c r="Q38" s="82"/>
      <c r="R38" s="82"/>
      <c r="S38" s="82"/>
      <c r="T38" s="82"/>
      <c r="U38" s="82"/>
      <c r="V38" s="82"/>
      <c r="W38" s="82"/>
      <c r="X38" s="82"/>
      <c r="Y38" s="91"/>
      <c r="AC38" s="82"/>
      <c r="AD38" s="82"/>
      <c r="AE38" s="82"/>
      <c r="AF38" s="82"/>
      <c r="AG38" s="82"/>
      <c r="AH38" s="82"/>
      <c r="AI38" s="82"/>
      <c r="AJ38" s="82"/>
      <c r="AK38" s="82"/>
      <c r="AL38" s="25"/>
      <c r="AM38" s="105"/>
      <c r="AN38" s="82"/>
      <c r="AO38" s="82"/>
      <c r="AP38" s="82"/>
      <c r="AQ38" s="82"/>
      <c r="AR38" s="82"/>
      <c r="AS38" s="82"/>
      <c r="AT38" s="72"/>
      <c r="AU38" s="2"/>
      <c r="AV38" s="2"/>
      <c r="AW38" s="2"/>
      <c r="AX38" s="2"/>
      <c r="AY38" s="2"/>
    </row>
    <row r="39" spans="2:51" s="19" customFormat="1" ht="12.75" customHeight="1" x14ac:dyDescent="0.25">
      <c r="B39" s="71"/>
      <c r="C39" s="91" t="s">
        <v>223</v>
      </c>
      <c r="D39" s="99"/>
      <c r="E39" s="82"/>
      <c r="F39" s="82"/>
      <c r="G39" s="82"/>
      <c r="H39" s="82"/>
      <c r="I39" s="82"/>
      <c r="J39" s="82"/>
      <c r="K39" s="82"/>
      <c r="L39" s="82"/>
      <c r="M39" s="82"/>
      <c r="N39" s="82"/>
      <c r="O39" s="82"/>
      <c r="P39" s="82"/>
      <c r="Q39" s="82"/>
      <c r="R39" s="82"/>
      <c r="S39" s="82"/>
      <c r="T39" s="82"/>
      <c r="U39" s="82"/>
      <c r="V39" s="82"/>
      <c r="W39" s="82"/>
      <c r="X39" s="82"/>
      <c r="Y39" s="82"/>
      <c r="AC39" s="82"/>
      <c r="AD39" s="82"/>
      <c r="AE39" s="82"/>
      <c r="AF39" s="82"/>
      <c r="AG39" s="82"/>
      <c r="AH39" s="82"/>
      <c r="AI39" s="82"/>
      <c r="AJ39" s="82"/>
      <c r="AK39" s="82"/>
      <c r="AL39" s="90"/>
      <c r="AM39" s="104"/>
      <c r="AN39" s="82"/>
      <c r="AO39" s="82"/>
      <c r="AP39" s="82"/>
      <c r="AQ39" s="82"/>
      <c r="AR39" s="82"/>
      <c r="AS39" s="82"/>
      <c r="AT39" s="72"/>
      <c r="AU39" s="2"/>
      <c r="AV39" s="2"/>
      <c r="AW39" s="2"/>
      <c r="AX39" s="2"/>
      <c r="AY39" s="2"/>
    </row>
    <row r="40" spans="2:51" s="19" customFormat="1" ht="5.0999999999999996" customHeight="1" x14ac:dyDescent="0.25">
      <c r="B40" s="71"/>
      <c r="C40" s="32"/>
      <c r="D40" s="99"/>
      <c r="E40" s="82"/>
      <c r="F40" s="82"/>
      <c r="G40" s="82"/>
      <c r="H40" s="82"/>
      <c r="I40" s="82"/>
      <c r="J40" s="82"/>
      <c r="K40" s="82"/>
      <c r="L40" s="82"/>
      <c r="M40" s="82"/>
      <c r="N40" s="82"/>
      <c r="O40" s="82"/>
      <c r="P40" s="82"/>
      <c r="Q40" s="82"/>
      <c r="R40" s="82"/>
      <c r="S40" s="82"/>
      <c r="T40" s="82"/>
      <c r="U40" s="82"/>
      <c r="V40" s="82"/>
      <c r="W40" s="82"/>
      <c r="X40" s="82"/>
      <c r="Y40" s="82"/>
      <c r="AC40" s="82"/>
      <c r="AD40" s="82"/>
      <c r="AE40" s="82"/>
      <c r="AF40" s="82"/>
      <c r="AG40" s="82"/>
      <c r="AH40" s="82"/>
      <c r="AI40" s="82"/>
      <c r="AJ40" s="82"/>
      <c r="AK40" s="82"/>
      <c r="AL40" s="90"/>
      <c r="AM40" s="104"/>
      <c r="AN40" s="82"/>
      <c r="AO40" s="82"/>
      <c r="AP40" s="82"/>
      <c r="AQ40" s="82"/>
      <c r="AR40" s="82"/>
      <c r="AS40" s="82"/>
      <c r="AT40" s="72"/>
      <c r="AU40" s="2"/>
      <c r="AV40" s="2"/>
      <c r="AW40" s="2"/>
      <c r="AX40" s="2"/>
      <c r="AY40" s="2"/>
    </row>
    <row r="41" spans="2:51" ht="12" customHeight="1" thickBot="1" x14ac:dyDescent="0.3">
      <c r="B41" s="55"/>
      <c r="C41" s="88" t="s">
        <v>136</v>
      </c>
      <c r="D41" s="49"/>
      <c r="E41" s="56"/>
      <c r="F41" s="56"/>
      <c r="G41" s="56"/>
      <c r="H41" s="56"/>
      <c r="I41" s="56"/>
      <c r="J41" s="56"/>
      <c r="K41" s="56"/>
      <c r="L41" s="56"/>
      <c r="M41" s="56"/>
      <c r="N41" s="56"/>
      <c r="O41" s="56"/>
      <c r="P41" s="34"/>
      <c r="Q41" s="44"/>
      <c r="R41" s="44"/>
      <c r="S41" s="44"/>
      <c r="T41" s="56"/>
      <c r="U41" s="56"/>
      <c r="V41" s="56"/>
      <c r="W41" s="56"/>
      <c r="X41" s="56"/>
      <c r="Y41" s="56"/>
      <c r="Z41" s="34"/>
      <c r="AA41" s="34"/>
      <c r="AB41" s="34"/>
      <c r="AC41" s="44"/>
      <c r="AD41" s="44"/>
      <c r="AE41" s="44"/>
      <c r="AF41" s="44"/>
      <c r="AG41" s="56"/>
      <c r="AH41" s="56"/>
      <c r="AI41" s="56"/>
      <c r="AJ41" s="56"/>
      <c r="AK41" s="56"/>
      <c r="AL41" s="56"/>
      <c r="AM41" s="94"/>
      <c r="AN41" s="57"/>
      <c r="AO41" s="57"/>
      <c r="AP41" s="50"/>
      <c r="AQ41" s="50"/>
      <c r="AR41" s="50"/>
      <c r="AS41" s="34"/>
      <c r="AT41" s="35"/>
      <c r="AU41" s="11"/>
      <c r="AV41" s="11"/>
      <c r="AW41" s="11"/>
      <c r="AX41" s="11"/>
      <c r="AY41" s="11"/>
    </row>
    <row r="42" spans="2:51" s="9" customFormat="1" ht="12" customHeight="1" x14ac:dyDescent="0.2">
      <c r="B42" s="865" t="str">
        <f>Form_Version</f>
        <v>Form LHKPN-KPK-Versi 1.4</v>
      </c>
      <c r="C42" s="74"/>
      <c r="D42" s="889"/>
      <c r="E42" s="75"/>
      <c r="F42" s="75"/>
      <c r="G42" s="75"/>
      <c r="H42" s="75"/>
      <c r="I42" s="75"/>
      <c r="J42" s="75"/>
      <c r="K42" s="75"/>
      <c r="L42" s="75"/>
      <c r="M42" s="75"/>
      <c r="N42" s="75"/>
      <c r="O42" s="75"/>
      <c r="P42" s="74"/>
      <c r="Q42" s="890"/>
      <c r="R42" s="890"/>
      <c r="S42" s="890"/>
      <c r="T42" s="75"/>
      <c r="U42" s="75"/>
      <c r="V42" s="75"/>
      <c r="W42" s="75"/>
      <c r="X42" s="75"/>
      <c r="Y42" s="75"/>
      <c r="Z42" s="74"/>
      <c r="AA42" s="74"/>
      <c r="AB42" s="74"/>
      <c r="AC42" s="890"/>
      <c r="AD42" s="890"/>
      <c r="AE42" s="890"/>
      <c r="AF42" s="890"/>
      <c r="AG42" s="75"/>
      <c r="AH42" s="75"/>
      <c r="AI42" s="75"/>
      <c r="AJ42" s="75"/>
      <c r="AK42" s="75"/>
      <c r="AL42" s="75"/>
      <c r="AM42" s="74"/>
      <c r="AN42" s="74"/>
      <c r="AO42" s="74"/>
      <c r="AP42" s="891"/>
      <c r="AQ42" s="891"/>
      <c r="AR42" s="891"/>
      <c r="AS42" s="92"/>
      <c r="AT42" s="92" t="s">
        <v>115</v>
      </c>
      <c r="AU42" s="93"/>
      <c r="AV42" s="93"/>
      <c r="AW42" s="93"/>
      <c r="AX42" s="93"/>
      <c r="AY42" s="93"/>
    </row>
    <row r="43" spans="2:51" ht="15" hidden="1" customHeight="1" x14ac:dyDescent="0.25"/>
    <row r="44" spans="2:51" ht="15" hidden="1" customHeight="1" x14ac:dyDescent="0.25">
      <c r="B44">
        <v>1</v>
      </c>
    </row>
    <row r="45" spans="2:51" ht="18.75" hidden="1" customHeight="1" x14ac:dyDescent="0.25">
      <c r="B45">
        <v>2</v>
      </c>
    </row>
    <row r="46" spans="2:51" ht="18.75" hidden="1" customHeight="1" x14ac:dyDescent="0.25">
      <c r="B46">
        <v>3</v>
      </c>
    </row>
  </sheetData>
  <sheetProtection password="C78A" sheet="1" objects="1" scenarios="1" selectLockedCells="1"/>
  <mergeCells count="71">
    <mergeCell ref="F19:J19"/>
    <mergeCell ref="M15:U19"/>
    <mergeCell ref="AJ15:AK15"/>
    <mergeCell ref="C14:C20"/>
    <mergeCell ref="C21:C27"/>
    <mergeCell ref="M22:U26"/>
    <mergeCell ref="F27:J27"/>
    <mergeCell ref="D19:E19"/>
    <mergeCell ref="D26:E26"/>
    <mergeCell ref="L4:V5"/>
    <mergeCell ref="AH4:AL5"/>
    <mergeCell ref="C4:C5"/>
    <mergeCell ref="AJ8:AK8"/>
    <mergeCell ref="X8:AF12"/>
    <mergeCell ref="C7:C13"/>
    <mergeCell ref="AJ9:AK9"/>
    <mergeCell ref="F13:J13"/>
    <mergeCell ref="F12:J12"/>
    <mergeCell ref="D12:E12"/>
    <mergeCell ref="B2:AT2"/>
    <mergeCell ref="AM6:AS6"/>
    <mergeCell ref="D6:K6"/>
    <mergeCell ref="AJ10:AK10"/>
    <mergeCell ref="AJ11:AK11"/>
    <mergeCell ref="D4:K5"/>
    <mergeCell ref="AM4:AS5"/>
    <mergeCell ref="AH6:AL6"/>
    <mergeCell ref="L6:V6"/>
    <mergeCell ref="W6:AG6"/>
    <mergeCell ref="AO8:AQ8"/>
    <mergeCell ref="AO10:AQ10"/>
    <mergeCell ref="AO9:AQ9"/>
    <mergeCell ref="AO11:AQ11"/>
    <mergeCell ref="M8:U12"/>
    <mergeCell ref="W4:AG5"/>
    <mergeCell ref="AO15:AQ15"/>
    <mergeCell ref="F26:J26"/>
    <mergeCell ref="AJ23:AK23"/>
    <mergeCell ref="AO23:AQ23"/>
    <mergeCell ref="AJ24:AK24"/>
    <mergeCell ref="AJ25:AK25"/>
    <mergeCell ref="AJ22:AK22"/>
    <mergeCell ref="AO17:AQ17"/>
    <mergeCell ref="AO18:AQ18"/>
    <mergeCell ref="AJ17:AK17"/>
    <mergeCell ref="AJ18:AK18"/>
    <mergeCell ref="AJ16:AK16"/>
    <mergeCell ref="AO16:AQ16"/>
    <mergeCell ref="X15:AF19"/>
    <mergeCell ref="X22:AF26"/>
    <mergeCell ref="F20:J20"/>
    <mergeCell ref="F33:J33"/>
    <mergeCell ref="F34:J34"/>
    <mergeCell ref="AO32:AQ32"/>
    <mergeCell ref="AO36:AQ36"/>
    <mergeCell ref="AO35:AQ35"/>
    <mergeCell ref="X29:AF33"/>
    <mergeCell ref="C35:AK35"/>
    <mergeCell ref="AJ29:AK29"/>
    <mergeCell ref="AJ30:AK30"/>
    <mergeCell ref="AJ31:AK31"/>
    <mergeCell ref="AO29:AQ29"/>
    <mergeCell ref="AO31:AQ31"/>
    <mergeCell ref="C28:C34"/>
    <mergeCell ref="M29:U33"/>
    <mergeCell ref="D33:E33"/>
    <mergeCell ref="AO22:AQ22"/>
    <mergeCell ref="AO24:AQ24"/>
    <mergeCell ref="AO25:AQ25"/>
    <mergeCell ref="AO30:AQ30"/>
    <mergeCell ref="AJ32:AK32"/>
  </mergeCells>
  <dataValidations count="4">
    <dataValidation type="list" allowBlank="1" showInputMessage="1" showErrorMessage="1" error="Harus sesuai dengan keterangan di bawah" sqref="H11 H32 H18 H25" xr:uid="{00000000-0002-0000-0B00-000000000000}">
      <formula1>$B$44:$B$46</formula1>
    </dataValidation>
    <dataValidation type="list" allowBlank="1" showInputMessage="1" showErrorMessage="1" error="Harus sesuai dengan keterangan di bawah" promptTitle="Keterangan" prompt="1.Hutang Konsumtif (KPR, Kendaraan, Kartu Kredit, Multiguna)  _x000a_2.Hutang Komersial/Usaha/Korporasi  _x000a_3.Hutang Lainnya" sqref="H8 H29 H22 H15" xr:uid="{00000000-0002-0000-0B00-000001000000}">
      <formula1>$B$44:$B$46</formula1>
    </dataValidation>
    <dataValidation type="whole" operator="greaterThan" allowBlank="1" showInputMessage="1" showErrorMessage="1" error="Masukkan angka" sqref="AJ8:AK8 AO8:AQ8 AO15:AQ15 AJ15:AK15 AJ22:AK22 AO22:AQ22 AO29:AQ29 AJ29:AK29" xr:uid="{00000000-0002-0000-0B00-000002000000}">
      <formula1>0</formula1>
    </dataValidation>
    <dataValidation type="list" allowBlank="1" showInputMessage="1" showErrorMessage="1" error="Harus sesuai dengan keterangan di bawah" promptTitle="Keterangan" prompt="1.PN yang bersangkutan _x000a_2.Pasangan/Anak _x000a_3.Lainnya_x000a_Jika pilih &quot;3&quot; masukan keterangan pada kolom yang tersedia" sqref="H10 H17 H24 H31" xr:uid="{00000000-0002-0000-0B00-000003000000}">
      <formula1>$B$44:$B$46</formula1>
    </dataValidation>
  </dataValidations>
  <printOptions horizontalCentered="1" verticalCentered="1"/>
  <pageMargins left="0.23622047244094491" right="0.23622047244094491" top="0.51181102362204722" bottom="0.23622047244094491" header="0.31496062992125984" footer="0.78740157480314965"/>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BA67"/>
  <sheetViews>
    <sheetView showGridLines="0" showWhiteSpace="0" zoomScale="90" zoomScaleNormal="90" zoomScaleSheetLayoutView="100" workbookViewId="0">
      <selection activeCell="U3" sqref="U3:W3"/>
    </sheetView>
  </sheetViews>
  <sheetFormatPr defaultColWidth="0" defaultRowHeight="15" customHeight="1" zeroHeight="1" x14ac:dyDescent="0.25"/>
  <cols>
    <col min="1" max="2" width="2.42578125" customWidth="1"/>
    <col min="3" max="3" width="4.42578125" customWidth="1"/>
    <col min="4" max="4" width="6" customWidth="1"/>
    <col min="5" max="5" width="11.42578125" customWidth="1"/>
    <col min="6" max="6" width="26.42578125" customWidth="1"/>
    <col min="7" max="7" width="3.42578125" customWidth="1"/>
    <col min="8" max="18" width="2.42578125" customWidth="1"/>
    <col min="19" max="19" width="3.85546875" customWidth="1"/>
    <col min="20" max="20" width="2.42578125" customWidth="1"/>
    <col min="21" max="21" width="3.7109375" customWidth="1"/>
    <col min="22" max="32" width="2.42578125" customWidth="1"/>
    <col min="33" max="33" width="3.85546875" customWidth="1"/>
    <col min="34" max="34" width="2.42578125" customWidth="1"/>
    <col min="35" max="35" width="3.7109375" customWidth="1"/>
    <col min="36" max="47" width="2.42578125" customWidth="1"/>
    <col min="48" max="48" width="3.85546875" customWidth="1"/>
    <col min="49" max="50" width="2.42578125" customWidth="1"/>
    <col min="51" max="51" width="2.7109375" customWidth="1"/>
    <col min="52" max="53" width="0" hidden="1" customWidth="1"/>
    <col min="54" max="16384" width="9" hidden="1"/>
  </cols>
  <sheetData>
    <row r="1" spans="1:52" s="314" customFormat="1" ht="15" customHeight="1" thickBot="1" x14ac:dyDescent="0.3"/>
    <row r="2" spans="1:52" ht="18.75" customHeight="1" x14ac:dyDescent="0.3">
      <c r="A2" s="125"/>
      <c r="B2" s="1279" t="s">
        <v>191</v>
      </c>
      <c r="C2" s="1280"/>
      <c r="D2" s="1280"/>
      <c r="E2" s="1280"/>
      <c r="F2" s="1280"/>
      <c r="G2" s="1280"/>
      <c r="H2" s="1280"/>
      <c r="I2" s="1280"/>
      <c r="J2" s="1280"/>
      <c r="K2" s="1280"/>
      <c r="L2" s="1280"/>
      <c r="M2" s="1280"/>
      <c r="N2" s="1280"/>
      <c r="O2" s="1280"/>
      <c r="P2" s="1280"/>
      <c r="Q2" s="1280"/>
      <c r="R2" s="1280"/>
      <c r="S2" s="1280"/>
      <c r="T2" s="1280"/>
      <c r="U2" s="1280"/>
      <c r="V2" s="1280"/>
      <c r="W2" s="1280"/>
      <c r="X2" s="1280"/>
      <c r="Y2" s="1280"/>
      <c r="Z2" s="1280"/>
      <c r="AA2" s="1280"/>
      <c r="AB2" s="1280"/>
      <c r="AC2" s="1280"/>
      <c r="AD2" s="1280"/>
      <c r="AE2" s="1280"/>
      <c r="AF2" s="1280"/>
      <c r="AG2" s="1280"/>
      <c r="AH2" s="1280"/>
      <c r="AI2" s="1280"/>
      <c r="AJ2" s="1280"/>
      <c r="AK2" s="1280"/>
      <c r="AL2" s="1280"/>
      <c r="AM2" s="1280"/>
      <c r="AN2" s="1280"/>
      <c r="AO2" s="1280"/>
      <c r="AP2" s="1280"/>
      <c r="AQ2" s="1280"/>
      <c r="AR2" s="1280"/>
      <c r="AS2" s="1280"/>
      <c r="AT2" s="1280"/>
      <c r="AU2" s="1280"/>
      <c r="AV2" s="1280"/>
      <c r="AW2" s="1280"/>
      <c r="AX2" s="1281"/>
    </row>
    <row r="3" spans="1:52" ht="21.75" customHeight="1" thickBot="1" x14ac:dyDescent="0.3">
      <c r="A3" s="125"/>
      <c r="B3" s="1308" t="s">
        <v>701</v>
      </c>
      <c r="C3" s="1309"/>
      <c r="D3" s="1309"/>
      <c r="E3" s="1309"/>
      <c r="F3" s="1309"/>
      <c r="G3" s="1309"/>
      <c r="H3" s="1309"/>
      <c r="I3" s="1309"/>
      <c r="J3" s="1309"/>
      <c r="K3" s="1309"/>
      <c r="L3" s="1309"/>
      <c r="M3" s="1309"/>
      <c r="N3" s="1309"/>
      <c r="O3" s="1309"/>
      <c r="P3" s="1309"/>
      <c r="Q3" s="1309"/>
      <c r="R3" s="1309"/>
      <c r="S3" s="1309"/>
      <c r="T3" s="441"/>
      <c r="U3" s="1310"/>
      <c r="V3" s="1310"/>
      <c r="W3" s="1310"/>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2"/>
    </row>
    <row r="4" spans="1:52" ht="7.5" customHeight="1" x14ac:dyDescent="0.25">
      <c r="A4" s="125"/>
      <c r="B4" s="443"/>
      <c r="C4" s="444"/>
      <c r="D4" s="444"/>
      <c r="E4" s="444"/>
      <c r="F4" s="444"/>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6"/>
    </row>
    <row r="5" spans="1:52" s="58" customFormat="1" ht="9.75" customHeight="1" x14ac:dyDescent="0.2">
      <c r="A5" s="447"/>
      <c r="B5" s="448"/>
      <c r="C5" s="1282" t="s">
        <v>16</v>
      </c>
      <c r="D5" s="1284" t="s">
        <v>76</v>
      </c>
      <c r="E5" s="1285"/>
      <c r="F5" s="1285"/>
      <c r="G5" s="1285"/>
      <c r="H5" s="1285"/>
      <c r="I5" s="1285"/>
      <c r="J5" s="1285"/>
      <c r="K5" s="1285"/>
      <c r="L5" s="1285"/>
      <c r="M5" s="1285"/>
      <c r="N5" s="1285"/>
      <c r="O5" s="1285"/>
      <c r="P5" s="1285"/>
      <c r="Q5" s="1285"/>
      <c r="R5" s="1285"/>
      <c r="S5" s="1285"/>
      <c r="T5" s="1285"/>
      <c r="U5" s="1285"/>
      <c r="V5" s="1285"/>
      <c r="W5" s="1285"/>
      <c r="X5" s="1285"/>
      <c r="Y5" s="1285"/>
      <c r="Z5" s="1285"/>
      <c r="AA5" s="1285"/>
      <c r="AB5" s="1285"/>
      <c r="AC5" s="1285"/>
      <c r="AD5" s="1285"/>
      <c r="AE5" s="1285"/>
      <c r="AF5" s="1285"/>
      <c r="AG5" s="1285"/>
      <c r="AH5" s="1285"/>
      <c r="AI5" s="1284" t="s">
        <v>182</v>
      </c>
      <c r="AJ5" s="1285"/>
      <c r="AK5" s="1285"/>
      <c r="AL5" s="1285"/>
      <c r="AM5" s="1285"/>
      <c r="AN5" s="1285"/>
      <c r="AO5" s="1285"/>
      <c r="AP5" s="1285"/>
      <c r="AQ5" s="1285"/>
      <c r="AR5" s="1285"/>
      <c r="AS5" s="1285"/>
      <c r="AT5" s="1285"/>
      <c r="AU5" s="1285"/>
      <c r="AV5" s="1285"/>
      <c r="AW5" s="1286"/>
      <c r="AX5" s="449"/>
    </row>
    <row r="6" spans="1:52" s="58" customFormat="1" ht="9.75" customHeight="1" x14ac:dyDescent="0.2">
      <c r="A6" s="447"/>
      <c r="B6" s="448"/>
      <c r="C6" s="1283"/>
      <c r="D6" s="1287"/>
      <c r="E6" s="1288"/>
      <c r="F6" s="1288"/>
      <c r="G6" s="1288"/>
      <c r="H6" s="1288"/>
      <c r="I6" s="1288"/>
      <c r="J6" s="1288"/>
      <c r="K6" s="1288"/>
      <c r="L6" s="1288"/>
      <c r="M6" s="1288"/>
      <c r="N6" s="1288"/>
      <c r="O6" s="1288"/>
      <c r="P6" s="1288"/>
      <c r="Q6" s="1288"/>
      <c r="R6" s="1288"/>
      <c r="S6" s="1288"/>
      <c r="T6" s="1288"/>
      <c r="U6" s="1288"/>
      <c r="V6" s="1288"/>
      <c r="W6" s="1288"/>
      <c r="X6" s="1288"/>
      <c r="Y6" s="1288"/>
      <c r="Z6" s="1288"/>
      <c r="AA6" s="1288"/>
      <c r="AB6" s="1288"/>
      <c r="AC6" s="1288"/>
      <c r="AD6" s="1288"/>
      <c r="AE6" s="1288"/>
      <c r="AF6" s="1288"/>
      <c r="AG6" s="1288"/>
      <c r="AH6" s="1288"/>
      <c r="AI6" s="1287"/>
      <c r="AJ6" s="1288"/>
      <c r="AK6" s="1288"/>
      <c r="AL6" s="1288"/>
      <c r="AM6" s="1288"/>
      <c r="AN6" s="1288"/>
      <c r="AO6" s="1288"/>
      <c r="AP6" s="1288"/>
      <c r="AQ6" s="1288"/>
      <c r="AR6" s="1288"/>
      <c r="AS6" s="1288"/>
      <c r="AT6" s="1288"/>
      <c r="AU6" s="1288"/>
      <c r="AV6" s="1288"/>
      <c r="AW6" s="1289"/>
      <c r="AX6" s="449"/>
    </row>
    <row r="7" spans="1:52" s="58" customFormat="1" ht="12.75" x14ac:dyDescent="0.2">
      <c r="A7" s="447"/>
      <c r="B7" s="448"/>
      <c r="C7" s="450" t="s">
        <v>33</v>
      </c>
      <c r="D7" s="1293" t="s">
        <v>34</v>
      </c>
      <c r="E7" s="1294"/>
      <c r="F7" s="1294"/>
      <c r="G7" s="1294"/>
      <c r="H7" s="1294"/>
      <c r="I7" s="1294"/>
      <c r="J7" s="1294"/>
      <c r="K7" s="1294"/>
      <c r="L7" s="1294"/>
      <c r="M7" s="1294"/>
      <c r="N7" s="1294"/>
      <c r="O7" s="1294"/>
      <c r="P7" s="1294"/>
      <c r="Q7" s="1294"/>
      <c r="R7" s="1294"/>
      <c r="S7" s="1294"/>
      <c r="T7" s="1294"/>
      <c r="U7" s="1294"/>
      <c r="V7" s="1294"/>
      <c r="W7" s="1294"/>
      <c r="X7" s="1294"/>
      <c r="Y7" s="1294"/>
      <c r="Z7" s="1294"/>
      <c r="AA7" s="1294"/>
      <c r="AB7" s="1294"/>
      <c r="AC7" s="1294"/>
      <c r="AD7" s="1294"/>
      <c r="AE7" s="1294"/>
      <c r="AF7" s="1294"/>
      <c r="AG7" s="1294"/>
      <c r="AH7" s="1294"/>
      <c r="AI7" s="1290" t="s">
        <v>35</v>
      </c>
      <c r="AJ7" s="1291"/>
      <c r="AK7" s="1292"/>
      <c r="AL7" s="1292"/>
      <c r="AM7" s="1292"/>
      <c r="AN7" s="1292"/>
      <c r="AO7" s="1292"/>
      <c r="AP7" s="1292"/>
      <c r="AQ7" s="1292"/>
      <c r="AR7" s="1292"/>
      <c r="AS7" s="1292"/>
      <c r="AT7" s="1292"/>
      <c r="AU7" s="1292"/>
      <c r="AV7" s="1292"/>
      <c r="AW7" s="1292"/>
      <c r="AX7" s="449"/>
    </row>
    <row r="8" spans="1:52" s="9" customFormat="1" ht="7.35" customHeight="1" x14ac:dyDescent="0.2">
      <c r="A8" s="186"/>
      <c r="B8" s="170"/>
      <c r="C8" s="1295"/>
      <c r="D8" s="1296"/>
      <c r="E8" s="1296"/>
      <c r="F8" s="1296"/>
      <c r="G8" s="1296"/>
      <c r="H8" s="1296"/>
      <c r="I8" s="1296"/>
      <c r="J8" s="1296"/>
      <c r="K8" s="1296"/>
      <c r="L8" s="1296"/>
      <c r="M8" s="1296"/>
      <c r="N8" s="1296"/>
      <c r="O8" s="1296"/>
      <c r="P8" s="1296"/>
      <c r="Q8" s="1296"/>
      <c r="R8" s="1296"/>
      <c r="S8" s="1296"/>
      <c r="T8" s="1296"/>
      <c r="U8" s="1296"/>
      <c r="V8" s="1296"/>
      <c r="W8" s="1296"/>
      <c r="X8" s="1296"/>
      <c r="Y8" s="1296"/>
      <c r="Z8" s="1296"/>
      <c r="AA8" s="1296"/>
      <c r="AB8" s="1296"/>
      <c r="AC8" s="1296"/>
      <c r="AD8" s="1296"/>
      <c r="AE8" s="1296"/>
      <c r="AF8" s="1296"/>
      <c r="AG8" s="1296"/>
      <c r="AH8" s="1296"/>
      <c r="AI8" s="1296"/>
      <c r="AJ8" s="1296"/>
      <c r="AK8" s="1296"/>
      <c r="AL8" s="1296"/>
      <c r="AM8" s="1296"/>
      <c r="AN8" s="1296"/>
      <c r="AO8" s="1296"/>
      <c r="AP8" s="1296"/>
      <c r="AQ8" s="1296"/>
      <c r="AR8" s="1296"/>
      <c r="AS8" s="1296"/>
      <c r="AT8" s="1296"/>
      <c r="AU8" s="1296"/>
      <c r="AV8" s="1296"/>
      <c r="AW8" s="1297"/>
      <c r="AX8" s="264"/>
    </row>
    <row r="9" spans="1:52" s="9" customFormat="1" ht="6.75" customHeight="1" x14ac:dyDescent="0.2">
      <c r="A9" s="186"/>
      <c r="B9" s="170"/>
      <c r="C9" s="1295" t="s">
        <v>64</v>
      </c>
      <c r="D9" s="1296"/>
      <c r="E9" s="1296"/>
      <c r="F9" s="1297"/>
      <c r="G9" s="1302" t="s">
        <v>148</v>
      </c>
      <c r="H9" s="1303"/>
      <c r="I9" s="1303"/>
      <c r="J9" s="1303"/>
      <c r="K9" s="1303"/>
      <c r="L9" s="1303"/>
      <c r="M9" s="1303"/>
      <c r="N9" s="1303"/>
      <c r="O9" s="1303"/>
      <c r="P9" s="1303"/>
      <c r="Q9" s="1303"/>
      <c r="R9" s="1303"/>
      <c r="S9" s="1303"/>
      <c r="T9" s="1304"/>
      <c r="U9" s="1302" t="s">
        <v>147</v>
      </c>
      <c r="V9" s="1303"/>
      <c r="W9" s="1303"/>
      <c r="X9" s="1303"/>
      <c r="Y9" s="1303"/>
      <c r="Z9" s="1303"/>
      <c r="AA9" s="1303"/>
      <c r="AB9" s="1303"/>
      <c r="AC9" s="1303"/>
      <c r="AD9" s="1303"/>
      <c r="AE9" s="1303"/>
      <c r="AF9" s="1303"/>
      <c r="AG9" s="1303"/>
      <c r="AH9" s="1304"/>
      <c r="AI9" s="451"/>
      <c r="AJ9" s="452"/>
      <c r="AK9" s="452"/>
      <c r="AL9" s="452"/>
      <c r="AM9" s="452"/>
      <c r="AN9" s="452"/>
      <c r="AO9" s="452"/>
      <c r="AP9" s="452"/>
      <c r="AQ9" s="452"/>
      <c r="AR9" s="452"/>
      <c r="AS9" s="452"/>
      <c r="AT9" s="452"/>
      <c r="AU9" s="452"/>
      <c r="AV9" s="452"/>
      <c r="AW9" s="453"/>
      <c r="AX9" s="454"/>
      <c r="AY9" s="15"/>
      <c r="AZ9" s="15"/>
    </row>
    <row r="10" spans="1:52" s="9" customFormat="1" ht="15.75" customHeight="1" x14ac:dyDescent="0.2">
      <c r="A10" s="186"/>
      <c r="B10" s="170"/>
      <c r="C10" s="1299"/>
      <c r="D10" s="1300"/>
      <c r="E10" s="1300"/>
      <c r="F10" s="1301"/>
      <c r="G10" s="1305"/>
      <c r="H10" s="1306"/>
      <c r="I10" s="1306"/>
      <c r="J10" s="1306"/>
      <c r="K10" s="1306"/>
      <c r="L10" s="1306"/>
      <c r="M10" s="1306"/>
      <c r="N10" s="1306"/>
      <c r="O10" s="1306"/>
      <c r="P10" s="1306"/>
      <c r="Q10" s="1306"/>
      <c r="R10" s="1306"/>
      <c r="S10" s="1306"/>
      <c r="T10" s="1307"/>
      <c r="U10" s="1305"/>
      <c r="V10" s="1306"/>
      <c r="W10" s="1306"/>
      <c r="X10" s="1306"/>
      <c r="Y10" s="1306"/>
      <c r="Z10" s="1306"/>
      <c r="AA10" s="1306"/>
      <c r="AB10" s="1306"/>
      <c r="AC10" s="1306"/>
      <c r="AD10" s="1306"/>
      <c r="AE10" s="1306"/>
      <c r="AF10" s="1306"/>
      <c r="AG10" s="1306"/>
      <c r="AH10" s="1307"/>
      <c r="AI10" s="455"/>
      <c r="AJ10" s="456"/>
      <c r="AK10" s="456"/>
      <c r="AL10" s="456"/>
      <c r="AM10" s="456"/>
      <c r="AN10" s="456"/>
      <c r="AO10" s="456"/>
      <c r="AP10" s="456"/>
      <c r="AQ10" s="456"/>
      <c r="AR10" s="456"/>
      <c r="AS10" s="456"/>
      <c r="AT10" s="456"/>
      <c r="AU10" s="456"/>
      <c r="AV10" s="456"/>
      <c r="AW10" s="457"/>
      <c r="AX10" s="454"/>
      <c r="AY10" s="15"/>
      <c r="AZ10" s="15"/>
    </row>
    <row r="11" spans="1:52" s="89" customFormat="1" ht="20.100000000000001" customHeight="1" x14ac:dyDescent="0.2">
      <c r="A11" s="383"/>
      <c r="B11" s="458"/>
      <c r="C11" s="459" t="s">
        <v>11</v>
      </c>
      <c r="D11" s="1298" t="s">
        <v>149</v>
      </c>
      <c r="E11" s="1298"/>
      <c r="F11" s="1298"/>
      <c r="G11" s="460" t="s">
        <v>95</v>
      </c>
      <c r="H11" s="1252"/>
      <c r="I11" s="1252"/>
      <c r="J11" s="1252"/>
      <c r="K11" s="1252"/>
      <c r="L11" s="1252"/>
      <c r="M11" s="1252"/>
      <c r="N11" s="1252"/>
      <c r="O11" s="1252"/>
      <c r="P11" s="1252"/>
      <c r="Q11" s="1252"/>
      <c r="R11" s="1252"/>
      <c r="S11" s="1252"/>
      <c r="T11" s="1253"/>
      <c r="U11" s="650" t="s">
        <v>95</v>
      </c>
      <c r="V11" s="1252"/>
      <c r="W11" s="1252"/>
      <c r="X11" s="1252"/>
      <c r="Y11" s="1252"/>
      <c r="Z11" s="1252"/>
      <c r="AA11" s="1252"/>
      <c r="AB11" s="1252"/>
      <c r="AC11" s="1252"/>
      <c r="AD11" s="1252"/>
      <c r="AE11" s="1252"/>
      <c r="AF11" s="1252"/>
      <c r="AG11" s="1252"/>
      <c r="AH11" s="1253"/>
      <c r="AI11" s="650" t="s">
        <v>95</v>
      </c>
      <c r="AJ11" s="1123">
        <f>H11+V11</f>
        <v>0</v>
      </c>
      <c r="AK11" s="1270"/>
      <c r="AL11" s="1270"/>
      <c r="AM11" s="1270"/>
      <c r="AN11" s="1270"/>
      <c r="AO11" s="1270"/>
      <c r="AP11" s="1270"/>
      <c r="AQ11" s="1270"/>
      <c r="AR11" s="1270"/>
      <c r="AS11" s="1270"/>
      <c r="AT11" s="1270"/>
      <c r="AU11" s="1270"/>
      <c r="AV11" s="1270"/>
      <c r="AW11" s="1271"/>
      <c r="AX11" s="461"/>
      <c r="AY11" s="84"/>
      <c r="AZ11" s="84"/>
    </row>
    <row r="12" spans="1:52" s="348" customFormat="1" ht="6.75" customHeight="1" x14ac:dyDescent="0.25">
      <c r="A12" s="462"/>
      <c r="B12" s="463"/>
      <c r="C12" s="464"/>
      <c r="D12" s="1258"/>
      <c r="E12" s="1258"/>
      <c r="F12" s="1258"/>
      <c r="G12" s="465"/>
      <c r="H12" s="1255"/>
      <c r="I12" s="1255"/>
      <c r="J12" s="1255"/>
      <c r="K12" s="1255"/>
      <c r="L12" s="1255"/>
      <c r="M12" s="1255"/>
      <c r="N12" s="1255"/>
      <c r="O12" s="1255"/>
      <c r="P12" s="1255"/>
      <c r="Q12" s="1255"/>
      <c r="R12" s="1255"/>
      <c r="S12" s="1255"/>
      <c r="T12" s="1256"/>
      <c r="U12" s="639"/>
      <c r="V12" s="1255"/>
      <c r="W12" s="1255"/>
      <c r="X12" s="1255"/>
      <c r="Y12" s="1255"/>
      <c r="Z12" s="1255"/>
      <c r="AA12" s="1255"/>
      <c r="AB12" s="1255"/>
      <c r="AC12" s="1255"/>
      <c r="AD12" s="1255"/>
      <c r="AE12" s="1255"/>
      <c r="AF12" s="1255"/>
      <c r="AG12" s="1255"/>
      <c r="AH12" s="1256"/>
      <c r="AI12" s="639"/>
      <c r="AJ12" s="1272"/>
      <c r="AK12" s="1272"/>
      <c r="AL12" s="1272"/>
      <c r="AM12" s="1272"/>
      <c r="AN12" s="1272"/>
      <c r="AO12" s="1272"/>
      <c r="AP12" s="1272"/>
      <c r="AQ12" s="1272"/>
      <c r="AR12" s="1272"/>
      <c r="AS12" s="1272"/>
      <c r="AT12" s="1272"/>
      <c r="AU12" s="1272"/>
      <c r="AV12" s="1272"/>
      <c r="AW12" s="1273"/>
      <c r="AX12" s="467"/>
      <c r="AY12" s="178"/>
      <c r="AZ12" s="178"/>
    </row>
    <row r="13" spans="1:52" s="348" customFormat="1" ht="6.75" customHeight="1" x14ac:dyDescent="0.25">
      <c r="A13" s="462"/>
      <c r="B13" s="463"/>
      <c r="C13" s="468"/>
      <c r="D13" s="1257"/>
      <c r="E13" s="1257"/>
      <c r="F13" s="1257"/>
      <c r="G13" s="469"/>
      <c r="H13" s="1252"/>
      <c r="I13" s="1252"/>
      <c r="J13" s="1252"/>
      <c r="K13" s="1252"/>
      <c r="L13" s="1252"/>
      <c r="M13" s="1252"/>
      <c r="N13" s="1252"/>
      <c r="O13" s="1252"/>
      <c r="P13" s="1252"/>
      <c r="Q13" s="1252"/>
      <c r="R13" s="1252"/>
      <c r="S13" s="1252"/>
      <c r="T13" s="1253"/>
      <c r="U13" s="636"/>
      <c r="V13" s="1252"/>
      <c r="W13" s="1252"/>
      <c r="X13" s="1252"/>
      <c r="Y13" s="1252"/>
      <c r="Z13" s="1252"/>
      <c r="AA13" s="1252"/>
      <c r="AB13" s="1252"/>
      <c r="AC13" s="1252"/>
      <c r="AD13" s="1252"/>
      <c r="AE13" s="1252"/>
      <c r="AF13" s="1252"/>
      <c r="AG13" s="1252"/>
      <c r="AH13" s="1253"/>
      <c r="AI13" s="636"/>
      <c r="AJ13" s="1123">
        <f>H13+V13</f>
        <v>0</v>
      </c>
      <c r="AK13" s="1123"/>
      <c r="AL13" s="1123"/>
      <c r="AM13" s="1123"/>
      <c r="AN13" s="1123"/>
      <c r="AO13" s="1123"/>
      <c r="AP13" s="1123"/>
      <c r="AQ13" s="1123"/>
      <c r="AR13" s="1123"/>
      <c r="AS13" s="1123"/>
      <c r="AT13" s="1123"/>
      <c r="AU13" s="1123"/>
      <c r="AV13" s="1123"/>
      <c r="AW13" s="1274"/>
      <c r="AX13" s="467"/>
      <c r="AY13" s="178"/>
      <c r="AZ13" s="178"/>
    </row>
    <row r="14" spans="1:52" s="348" customFormat="1" ht="20.100000000000001" customHeight="1" x14ac:dyDescent="0.25">
      <c r="A14" s="462"/>
      <c r="B14" s="463"/>
      <c r="C14" s="468" t="s">
        <v>12</v>
      </c>
      <c r="D14" s="1257" t="s">
        <v>150</v>
      </c>
      <c r="E14" s="1257"/>
      <c r="F14" s="1257"/>
      <c r="G14" s="470" t="s">
        <v>95</v>
      </c>
      <c r="H14" s="1181"/>
      <c r="I14" s="1181"/>
      <c r="J14" s="1181"/>
      <c r="K14" s="1181"/>
      <c r="L14" s="1181"/>
      <c r="M14" s="1181"/>
      <c r="N14" s="1181"/>
      <c r="O14" s="1181"/>
      <c r="P14" s="1181"/>
      <c r="Q14" s="1181"/>
      <c r="R14" s="1181"/>
      <c r="S14" s="1181"/>
      <c r="T14" s="1254"/>
      <c r="U14" s="636" t="s">
        <v>95</v>
      </c>
      <c r="V14" s="1181"/>
      <c r="W14" s="1181"/>
      <c r="X14" s="1181"/>
      <c r="Y14" s="1181"/>
      <c r="Z14" s="1181"/>
      <c r="AA14" s="1181"/>
      <c r="AB14" s="1181"/>
      <c r="AC14" s="1181"/>
      <c r="AD14" s="1181"/>
      <c r="AE14" s="1181"/>
      <c r="AF14" s="1181"/>
      <c r="AG14" s="1181"/>
      <c r="AH14" s="1254"/>
      <c r="AI14" s="636" t="s">
        <v>95</v>
      </c>
      <c r="AJ14" s="1211"/>
      <c r="AK14" s="1211"/>
      <c r="AL14" s="1211"/>
      <c r="AM14" s="1211"/>
      <c r="AN14" s="1211"/>
      <c r="AO14" s="1211"/>
      <c r="AP14" s="1211"/>
      <c r="AQ14" s="1211"/>
      <c r="AR14" s="1211"/>
      <c r="AS14" s="1211"/>
      <c r="AT14" s="1211"/>
      <c r="AU14" s="1211"/>
      <c r="AV14" s="1211"/>
      <c r="AW14" s="1269"/>
      <c r="AX14" s="467"/>
      <c r="AY14" s="178"/>
      <c r="AZ14" s="178"/>
    </row>
    <row r="15" spans="1:52" s="348" customFormat="1" ht="6.75" customHeight="1" x14ac:dyDescent="0.25">
      <c r="A15" s="462"/>
      <c r="B15" s="463"/>
      <c r="C15" s="464"/>
      <c r="D15" s="1258"/>
      <c r="E15" s="1258"/>
      <c r="F15" s="1258"/>
      <c r="G15" s="471"/>
      <c r="H15" s="1255"/>
      <c r="I15" s="1255"/>
      <c r="J15" s="1255"/>
      <c r="K15" s="1255"/>
      <c r="L15" s="1255"/>
      <c r="M15" s="1255"/>
      <c r="N15" s="1255"/>
      <c r="O15" s="1255"/>
      <c r="P15" s="1255"/>
      <c r="Q15" s="1255"/>
      <c r="R15" s="1255"/>
      <c r="S15" s="1255"/>
      <c r="T15" s="1256"/>
      <c r="U15" s="639"/>
      <c r="V15" s="1255"/>
      <c r="W15" s="1255"/>
      <c r="X15" s="1255"/>
      <c r="Y15" s="1255"/>
      <c r="Z15" s="1255"/>
      <c r="AA15" s="1255"/>
      <c r="AB15" s="1255"/>
      <c r="AC15" s="1255"/>
      <c r="AD15" s="1255"/>
      <c r="AE15" s="1255"/>
      <c r="AF15" s="1255"/>
      <c r="AG15" s="1255"/>
      <c r="AH15" s="1256"/>
      <c r="AI15" s="639"/>
      <c r="AJ15" s="1124"/>
      <c r="AK15" s="1124"/>
      <c r="AL15" s="1124"/>
      <c r="AM15" s="1124"/>
      <c r="AN15" s="1124"/>
      <c r="AO15" s="1124"/>
      <c r="AP15" s="1124"/>
      <c r="AQ15" s="1124"/>
      <c r="AR15" s="1124"/>
      <c r="AS15" s="1124"/>
      <c r="AT15" s="1124"/>
      <c r="AU15" s="1124"/>
      <c r="AV15" s="1124"/>
      <c r="AW15" s="1275"/>
      <c r="AX15" s="467"/>
      <c r="AY15" s="178"/>
      <c r="AZ15" s="178"/>
    </row>
    <row r="16" spans="1:52" s="348" customFormat="1" ht="6.75" customHeight="1" x14ac:dyDescent="0.25">
      <c r="A16" s="462"/>
      <c r="B16" s="463"/>
      <c r="C16" s="468"/>
      <c r="D16" s="1257"/>
      <c r="E16" s="1257"/>
      <c r="F16" s="1257"/>
      <c r="G16" s="472"/>
      <c r="H16" s="1252"/>
      <c r="I16" s="1252"/>
      <c r="J16" s="1252"/>
      <c r="K16" s="1252"/>
      <c r="L16" s="1252"/>
      <c r="M16" s="1252"/>
      <c r="N16" s="1252"/>
      <c r="O16" s="1252"/>
      <c r="P16" s="1252"/>
      <c r="Q16" s="1252"/>
      <c r="R16" s="1252"/>
      <c r="S16" s="1252"/>
      <c r="T16" s="1253"/>
      <c r="U16" s="636"/>
      <c r="V16" s="1252"/>
      <c r="W16" s="1252"/>
      <c r="X16" s="1252"/>
      <c r="Y16" s="1252"/>
      <c r="Z16" s="1252"/>
      <c r="AA16" s="1252"/>
      <c r="AB16" s="1252"/>
      <c r="AC16" s="1252"/>
      <c r="AD16" s="1252"/>
      <c r="AE16" s="1252"/>
      <c r="AF16" s="1252"/>
      <c r="AG16" s="1252"/>
      <c r="AH16" s="1253"/>
      <c r="AI16" s="636"/>
      <c r="AJ16" s="1123">
        <f>H16+V16</f>
        <v>0</v>
      </c>
      <c r="AK16" s="1123"/>
      <c r="AL16" s="1123"/>
      <c r="AM16" s="1123"/>
      <c r="AN16" s="1123"/>
      <c r="AO16" s="1123"/>
      <c r="AP16" s="1123"/>
      <c r="AQ16" s="1123"/>
      <c r="AR16" s="1123"/>
      <c r="AS16" s="1123"/>
      <c r="AT16" s="1123"/>
      <c r="AU16" s="1123"/>
      <c r="AV16" s="1123"/>
      <c r="AW16" s="1274"/>
      <c r="AX16" s="467"/>
      <c r="AY16" s="178"/>
      <c r="AZ16" s="178"/>
    </row>
    <row r="17" spans="1:52" s="348" customFormat="1" ht="20.100000000000001" customHeight="1" x14ac:dyDescent="0.25">
      <c r="A17" s="462"/>
      <c r="B17" s="463"/>
      <c r="C17" s="468" t="s">
        <v>13</v>
      </c>
      <c r="D17" s="1257" t="s">
        <v>151</v>
      </c>
      <c r="E17" s="1257"/>
      <c r="F17" s="1257"/>
      <c r="G17" s="470" t="s">
        <v>95</v>
      </c>
      <c r="H17" s="1181"/>
      <c r="I17" s="1181"/>
      <c r="J17" s="1181"/>
      <c r="K17" s="1181"/>
      <c r="L17" s="1181"/>
      <c r="M17" s="1181"/>
      <c r="N17" s="1181"/>
      <c r="O17" s="1181"/>
      <c r="P17" s="1181"/>
      <c r="Q17" s="1181"/>
      <c r="R17" s="1181"/>
      <c r="S17" s="1181"/>
      <c r="T17" s="1254"/>
      <c r="U17" s="636" t="s">
        <v>95</v>
      </c>
      <c r="V17" s="1181"/>
      <c r="W17" s="1181"/>
      <c r="X17" s="1181"/>
      <c r="Y17" s="1181"/>
      <c r="Z17" s="1181"/>
      <c r="AA17" s="1181"/>
      <c r="AB17" s="1181"/>
      <c r="AC17" s="1181"/>
      <c r="AD17" s="1181"/>
      <c r="AE17" s="1181"/>
      <c r="AF17" s="1181"/>
      <c r="AG17" s="1181"/>
      <c r="AH17" s="1254"/>
      <c r="AI17" s="636" t="s">
        <v>95</v>
      </c>
      <c r="AJ17" s="1211"/>
      <c r="AK17" s="1211"/>
      <c r="AL17" s="1211"/>
      <c r="AM17" s="1211"/>
      <c r="AN17" s="1211"/>
      <c r="AO17" s="1211"/>
      <c r="AP17" s="1211"/>
      <c r="AQ17" s="1211"/>
      <c r="AR17" s="1211"/>
      <c r="AS17" s="1211"/>
      <c r="AT17" s="1211"/>
      <c r="AU17" s="1211"/>
      <c r="AV17" s="1211"/>
      <c r="AW17" s="1269"/>
      <c r="AX17" s="467"/>
      <c r="AY17" s="178"/>
      <c r="AZ17" s="178"/>
    </row>
    <row r="18" spans="1:52" s="348" customFormat="1" ht="6.75" customHeight="1" x14ac:dyDescent="0.25">
      <c r="A18" s="462"/>
      <c r="B18" s="463"/>
      <c r="C18" s="464"/>
      <c r="D18" s="1258"/>
      <c r="E18" s="1258"/>
      <c r="F18" s="1258"/>
      <c r="G18" s="471"/>
      <c r="H18" s="1255"/>
      <c r="I18" s="1255"/>
      <c r="J18" s="1255"/>
      <c r="K18" s="1255"/>
      <c r="L18" s="1255"/>
      <c r="M18" s="1255"/>
      <c r="N18" s="1255"/>
      <c r="O18" s="1255"/>
      <c r="P18" s="1255"/>
      <c r="Q18" s="1255"/>
      <c r="R18" s="1255"/>
      <c r="S18" s="1255"/>
      <c r="T18" s="1256"/>
      <c r="U18" s="639"/>
      <c r="V18" s="1255"/>
      <c r="W18" s="1255"/>
      <c r="X18" s="1255"/>
      <c r="Y18" s="1255"/>
      <c r="Z18" s="1255"/>
      <c r="AA18" s="1255"/>
      <c r="AB18" s="1255"/>
      <c r="AC18" s="1255"/>
      <c r="AD18" s="1255"/>
      <c r="AE18" s="1255"/>
      <c r="AF18" s="1255"/>
      <c r="AG18" s="1255"/>
      <c r="AH18" s="1256"/>
      <c r="AI18" s="639"/>
      <c r="AJ18" s="1124"/>
      <c r="AK18" s="1124"/>
      <c r="AL18" s="1124"/>
      <c r="AM18" s="1124"/>
      <c r="AN18" s="1124"/>
      <c r="AO18" s="1124"/>
      <c r="AP18" s="1124"/>
      <c r="AQ18" s="1124"/>
      <c r="AR18" s="1124"/>
      <c r="AS18" s="1124"/>
      <c r="AT18" s="1124"/>
      <c r="AU18" s="1124"/>
      <c r="AV18" s="1124"/>
      <c r="AW18" s="1275"/>
      <c r="AX18" s="467"/>
      <c r="AY18" s="178"/>
      <c r="AZ18" s="178"/>
    </row>
    <row r="19" spans="1:52" s="348" customFormat="1" ht="6.75" customHeight="1" x14ac:dyDescent="0.25">
      <c r="A19" s="462"/>
      <c r="B19" s="463"/>
      <c r="C19" s="468"/>
      <c r="D19" s="1257"/>
      <c r="E19" s="1257"/>
      <c r="F19" s="1257"/>
      <c r="G19" s="472"/>
      <c r="H19" s="1252"/>
      <c r="I19" s="1252"/>
      <c r="J19" s="1252"/>
      <c r="K19" s="1252"/>
      <c r="L19" s="1252"/>
      <c r="M19" s="1252"/>
      <c r="N19" s="1252"/>
      <c r="O19" s="1252"/>
      <c r="P19" s="1252"/>
      <c r="Q19" s="1252"/>
      <c r="R19" s="1252"/>
      <c r="S19" s="1252"/>
      <c r="T19" s="1253"/>
      <c r="U19" s="636"/>
      <c r="V19" s="1252"/>
      <c r="W19" s="1252"/>
      <c r="X19" s="1252"/>
      <c r="Y19" s="1252"/>
      <c r="Z19" s="1252"/>
      <c r="AA19" s="1252"/>
      <c r="AB19" s="1252"/>
      <c r="AC19" s="1252"/>
      <c r="AD19" s="1252"/>
      <c r="AE19" s="1252"/>
      <c r="AF19" s="1252"/>
      <c r="AG19" s="1252"/>
      <c r="AH19" s="1253"/>
      <c r="AI19" s="636"/>
      <c r="AJ19" s="1123">
        <f>H19+V19</f>
        <v>0</v>
      </c>
      <c r="AK19" s="1123"/>
      <c r="AL19" s="1123"/>
      <c r="AM19" s="1123"/>
      <c r="AN19" s="1123"/>
      <c r="AO19" s="1123"/>
      <c r="AP19" s="1123"/>
      <c r="AQ19" s="1123"/>
      <c r="AR19" s="1123"/>
      <c r="AS19" s="1123"/>
      <c r="AT19" s="1123"/>
      <c r="AU19" s="1123"/>
      <c r="AV19" s="1123"/>
      <c r="AW19" s="1274"/>
      <c r="AX19" s="467"/>
      <c r="AY19" s="178"/>
      <c r="AZ19" s="178"/>
    </row>
    <row r="20" spans="1:52" s="348" customFormat="1" ht="20.100000000000001" customHeight="1" x14ac:dyDescent="0.25">
      <c r="A20" s="462"/>
      <c r="B20" s="463"/>
      <c r="C20" s="468" t="s">
        <v>30</v>
      </c>
      <c r="D20" s="1257" t="s">
        <v>152</v>
      </c>
      <c r="E20" s="1257"/>
      <c r="F20" s="1257"/>
      <c r="G20" s="470" t="s">
        <v>95</v>
      </c>
      <c r="H20" s="1181"/>
      <c r="I20" s="1181"/>
      <c r="J20" s="1181"/>
      <c r="K20" s="1181"/>
      <c r="L20" s="1181"/>
      <c r="M20" s="1181"/>
      <c r="N20" s="1181"/>
      <c r="O20" s="1181"/>
      <c r="P20" s="1181"/>
      <c r="Q20" s="1181"/>
      <c r="R20" s="1181"/>
      <c r="S20" s="1181"/>
      <c r="T20" s="1254"/>
      <c r="U20" s="636" t="s">
        <v>95</v>
      </c>
      <c r="V20" s="1181"/>
      <c r="W20" s="1181"/>
      <c r="X20" s="1181"/>
      <c r="Y20" s="1181"/>
      <c r="Z20" s="1181"/>
      <c r="AA20" s="1181"/>
      <c r="AB20" s="1181"/>
      <c r="AC20" s="1181"/>
      <c r="AD20" s="1181"/>
      <c r="AE20" s="1181"/>
      <c r="AF20" s="1181"/>
      <c r="AG20" s="1181"/>
      <c r="AH20" s="1254"/>
      <c r="AI20" s="636" t="s">
        <v>95</v>
      </c>
      <c r="AJ20" s="1211"/>
      <c r="AK20" s="1211"/>
      <c r="AL20" s="1211"/>
      <c r="AM20" s="1211"/>
      <c r="AN20" s="1211"/>
      <c r="AO20" s="1211"/>
      <c r="AP20" s="1211"/>
      <c r="AQ20" s="1211"/>
      <c r="AR20" s="1211"/>
      <c r="AS20" s="1211"/>
      <c r="AT20" s="1211"/>
      <c r="AU20" s="1211"/>
      <c r="AV20" s="1211"/>
      <c r="AW20" s="1269"/>
      <c r="AX20" s="467"/>
      <c r="AY20" s="178"/>
      <c r="AZ20" s="178"/>
    </row>
    <row r="21" spans="1:52" s="348" customFormat="1" ht="6.75" customHeight="1" x14ac:dyDescent="0.25">
      <c r="A21" s="462"/>
      <c r="B21" s="463"/>
      <c r="C21" s="464"/>
      <c r="D21" s="1258"/>
      <c r="E21" s="1258"/>
      <c r="F21" s="1258"/>
      <c r="G21" s="471"/>
      <c r="H21" s="1255"/>
      <c r="I21" s="1255"/>
      <c r="J21" s="1255"/>
      <c r="K21" s="1255"/>
      <c r="L21" s="1255"/>
      <c r="M21" s="1255"/>
      <c r="N21" s="1255"/>
      <c r="O21" s="1255"/>
      <c r="P21" s="1255"/>
      <c r="Q21" s="1255"/>
      <c r="R21" s="1255"/>
      <c r="S21" s="1255"/>
      <c r="T21" s="1256"/>
      <c r="U21" s="639"/>
      <c r="V21" s="1255"/>
      <c r="W21" s="1255"/>
      <c r="X21" s="1255"/>
      <c r="Y21" s="1255"/>
      <c r="Z21" s="1255"/>
      <c r="AA21" s="1255"/>
      <c r="AB21" s="1255"/>
      <c r="AC21" s="1255"/>
      <c r="AD21" s="1255"/>
      <c r="AE21" s="1255"/>
      <c r="AF21" s="1255"/>
      <c r="AG21" s="1255"/>
      <c r="AH21" s="1256"/>
      <c r="AI21" s="639"/>
      <c r="AJ21" s="1124"/>
      <c r="AK21" s="1124"/>
      <c r="AL21" s="1124"/>
      <c r="AM21" s="1124"/>
      <c r="AN21" s="1124"/>
      <c r="AO21" s="1124"/>
      <c r="AP21" s="1124"/>
      <c r="AQ21" s="1124"/>
      <c r="AR21" s="1124"/>
      <c r="AS21" s="1124"/>
      <c r="AT21" s="1124"/>
      <c r="AU21" s="1124"/>
      <c r="AV21" s="1124"/>
      <c r="AW21" s="1275"/>
      <c r="AX21" s="467"/>
      <c r="AY21" s="178"/>
      <c r="AZ21" s="178"/>
    </row>
    <row r="22" spans="1:52" s="348" customFormat="1" ht="6.75" customHeight="1" x14ac:dyDescent="0.25">
      <c r="A22" s="462"/>
      <c r="B22" s="463"/>
      <c r="C22" s="468"/>
      <c r="D22" s="1257"/>
      <c r="E22" s="1257"/>
      <c r="F22" s="1257"/>
      <c r="G22" s="472"/>
      <c r="H22" s="1252"/>
      <c r="I22" s="1252"/>
      <c r="J22" s="1252"/>
      <c r="K22" s="1252"/>
      <c r="L22" s="1252"/>
      <c r="M22" s="1252"/>
      <c r="N22" s="1252"/>
      <c r="O22" s="1252"/>
      <c r="P22" s="1252"/>
      <c r="Q22" s="1252"/>
      <c r="R22" s="1252"/>
      <c r="S22" s="1252"/>
      <c r="T22" s="1253"/>
      <c r="U22" s="636"/>
      <c r="V22" s="1252"/>
      <c r="W22" s="1252"/>
      <c r="X22" s="1252"/>
      <c r="Y22" s="1252"/>
      <c r="Z22" s="1252"/>
      <c r="AA22" s="1252"/>
      <c r="AB22" s="1252"/>
      <c r="AC22" s="1252"/>
      <c r="AD22" s="1252"/>
      <c r="AE22" s="1252"/>
      <c r="AF22" s="1252"/>
      <c r="AG22" s="1252"/>
      <c r="AH22" s="1253"/>
      <c r="AI22" s="636"/>
      <c r="AJ22" s="1123">
        <f>H22+V22</f>
        <v>0</v>
      </c>
      <c r="AK22" s="1123"/>
      <c r="AL22" s="1123"/>
      <c r="AM22" s="1123"/>
      <c r="AN22" s="1123"/>
      <c r="AO22" s="1123"/>
      <c r="AP22" s="1123"/>
      <c r="AQ22" s="1123"/>
      <c r="AR22" s="1123"/>
      <c r="AS22" s="1123"/>
      <c r="AT22" s="1123"/>
      <c r="AU22" s="1123"/>
      <c r="AV22" s="1123"/>
      <c r="AW22" s="1274"/>
      <c r="AX22" s="467"/>
      <c r="AY22" s="178"/>
      <c r="AZ22" s="178"/>
    </row>
    <row r="23" spans="1:52" s="348" customFormat="1" ht="20.100000000000001" customHeight="1" x14ac:dyDescent="0.25">
      <c r="A23" s="462"/>
      <c r="B23" s="463"/>
      <c r="C23" s="473" t="s">
        <v>58</v>
      </c>
      <c r="D23" s="1257" t="s">
        <v>153</v>
      </c>
      <c r="E23" s="1257"/>
      <c r="F23" s="1257"/>
      <c r="G23" s="470" t="s">
        <v>95</v>
      </c>
      <c r="H23" s="1181"/>
      <c r="I23" s="1181"/>
      <c r="J23" s="1181"/>
      <c r="K23" s="1181"/>
      <c r="L23" s="1181"/>
      <c r="M23" s="1181"/>
      <c r="N23" s="1181"/>
      <c r="O23" s="1181"/>
      <c r="P23" s="1181"/>
      <c r="Q23" s="1181"/>
      <c r="R23" s="1181"/>
      <c r="S23" s="1181"/>
      <c r="T23" s="1254"/>
      <c r="U23" s="636" t="s">
        <v>95</v>
      </c>
      <c r="V23" s="1181"/>
      <c r="W23" s="1181"/>
      <c r="X23" s="1181"/>
      <c r="Y23" s="1181"/>
      <c r="Z23" s="1181"/>
      <c r="AA23" s="1181"/>
      <c r="AB23" s="1181"/>
      <c r="AC23" s="1181"/>
      <c r="AD23" s="1181"/>
      <c r="AE23" s="1181"/>
      <c r="AF23" s="1181"/>
      <c r="AG23" s="1181"/>
      <c r="AH23" s="1254"/>
      <c r="AI23" s="636" t="s">
        <v>95</v>
      </c>
      <c r="AJ23" s="1211"/>
      <c r="AK23" s="1211"/>
      <c r="AL23" s="1211"/>
      <c r="AM23" s="1211"/>
      <c r="AN23" s="1211"/>
      <c r="AO23" s="1211"/>
      <c r="AP23" s="1211"/>
      <c r="AQ23" s="1211"/>
      <c r="AR23" s="1211"/>
      <c r="AS23" s="1211"/>
      <c r="AT23" s="1211"/>
      <c r="AU23" s="1211"/>
      <c r="AV23" s="1211"/>
      <c r="AW23" s="1269"/>
      <c r="AX23" s="467"/>
      <c r="AY23" s="178"/>
      <c r="AZ23" s="178"/>
    </row>
    <row r="24" spans="1:52" s="348" customFormat="1" ht="6.75" customHeight="1" x14ac:dyDescent="0.25">
      <c r="A24" s="462"/>
      <c r="B24" s="463"/>
      <c r="C24" s="464"/>
      <c r="D24" s="1258"/>
      <c r="E24" s="1258"/>
      <c r="F24" s="1258"/>
      <c r="G24" s="471"/>
      <c r="H24" s="1255"/>
      <c r="I24" s="1255"/>
      <c r="J24" s="1255"/>
      <c r="K24" s="1255"/>
      <c r="L24" s="1255"/>
      <c r="M24" s="1255"/>
      <c r="N24" s="1255"/>
      <c r="O24" s="1255"/>
      <c r="P24" s="1255"/>
      <c r="Q24" s="1255"/>
      <c r="R24" s="1255"/>
      <c r="S24" s="1255"/>
      <c r="T24" s="1256"/>
      <c r="U24" s="639"/>
      <c r="V24" s="1255"/>
      <c r="W24" s="1255"/>
      <c r="X24" s="1255"/>
      <c r="Y24" s="1255"/>
      <c r="Z24" s="1255"/>
      <c r="AA24" s="1255"/>
      <c r="AB24" s="1255"/>
      <c r="AC24" s="1255"/>
      <c r="AD24" s="1255"/>
      <c r="AE24" s="1255"/>
      <c r="AF24" s="1255"/>
      <c r="AG24" s="1255"/>
      <c r="AH24" s="1256"/>
      <c r="AI24" s="639"/>
      <c r="AJ24" s="1124"/>
      <c r="AK24" s="1124"/>
      <c r="AL24" s="1124"/>
      <c r="AM24" s="1124"/>
      <c r="AN24" s="1124"/>
      <c r="AO24" s="1124"/>
      <c r="AP24" s="1124"/>
      <c r="AQ24" s="1124"/>
      <c r="AR24" s="1124"/>
      <c r="AS24" s="1124"/>
      <c r="AT24" s="1124"/>
      <c r="AU24" s="1124"/>
      <c r="AV24" s="1124"/>
      <c r="AW24" s="1275"/>
      <c r="AX24" s="467"/>
      <c r="AY24" s="178"/>
      <c r="AZ24" s="178"/>
    </row>
    <row r="25" spans="1:52" s="348" customFormat="1" ht="6.75" customHeight="1" x14ac:dyDescent="0.25">
      <c r="A25" s="462"/>
      <c r="B25" s="463"/>
      <c r="C25" s="474"/>
      <c r="D25" s="475"/>
      <c r="E25" s="475"/>
      <c r="F25" s="476"/>
      <c r="G25" s="477"/>
      <c r="H25" s="478"/>
      <c r="I25" s="478"/>
      <c r="J25" s="478"/>
      <c r="K25" s="478"/>
      <c r="L25" s="478"/>
      <c r="M25" s="478"/>
      <c r="N25" s="478"/>
      <c r="O25" s="478"/>
      <c r="P25" s="478"/>
      <c r="Q25" s="478"/>
      <c r="R25" s="478"/>
      <c r="S25" s="478"/>
      <c r="T25" s="479"/>
      <c r="U25" s="671"/>
      <c r="V25" s="478"/>
      <c r="W25" s="478"/>
      <c r="X25" s="478"/>
      <c r="Y25" s="478"/>
      <c r="Z25" s="478"/>
      <c r="AA25" s="478"/>
      <c r="AB25" s="478"/>
      <c r="AC25" s="478"/>
      <c r="AD25" s="478"/>
      <c r="AE25" s="478"/>
      <c r="AF25" s="478"/>
      <c r="AG25" s="478"/>
      <c r="AH25" s="479"/>
      <c r="AI25" s="671"/>
      <c r="AJ25" s="478"/>
      <c r="AK25" s="478"/>
      <c r="AL25" s="478"/>
      <c r="AM25" s="478"/>
      <c r="AN25" s="478"/>
      <c r="AO25" s="478"/>
      <c r="AP25" s="478"/>
      <c r="AQ25" s="478"/>
      <c r="AR25" s="478"/>
      <c r="AS25" s="478"/>
      <c r="AT25" s="478"/>
      <c r="AU25" s="478"/>
      <c r="AV25" s="478"/>
      <c r="AW25" s="479"/>
      <c r="AX25" s="467"/>
      <c r="AY25" s="178"/>
      <c r="AZ25" s="178"/>
    </row>
    <row r="26" spans="1:52" s="348" customFormat="1" ht="20.100000000000001" customHeight="1" x14ac:dyDescent="0.25">
      <c r="A26" s="462"/>
      <c r="B26" s="463"/>
      <c r="C26" s="1276" t="s">
        <v>60</v>
      </c>
      <c r="D26" s="1277"/>
      <c r="E26" s="1277"/>
      <c r="F26" s="1278"/>
      <c r="G26" s="470" t="s">
        <v>95</v>
      </c>
      <c r="H26" s="1211">
        <f>H11+H13+H16+H19+H22</f>
        <v>0</v>
      </c>
      <c r="I26" s="1211"/>
      <c r="J26" s="1211"/>
      <c r="K26" s="1211"/>
      <c r="L26" s="1211"/>
      <c r="M26" s="1211"/>
      <c r="N26" s="1211"/>
      <c r="O26" s="1211"/>
      <c r="P26" s="1211"/>
      <c r="Q26" s="1211"/>
      <c r="R26" s="1211"/>
      <c r="S26" s="1211"/>
      <c r="T26" s="1269"/>
      <c r="U26" s="672" t="s">
        <v>95</v>
      </c>
      <c r="V26" s="1211">
        <f>V11+V13+V16+V19+V22</f>
        <v>0</v>
      </c>
      <c r="W26" s="1211"/>
      <c r="X26" s="1211"/>
      <c r="Y26" s="1211"/>
      <c r="Z26" s="1211"/>
      <c r="AA26" s="1211"/>
      <c r="AB26" s="1211"/>
      <c r="AC26" s="1211"/>
      <c r="AD26" s="1211"/>
      <c r="AE26" s="1211"/>
      <c r="AF26" s="1211"/>
      <c r="AG26" s="1211"/>
      <c r="AH26" s="1269"/>
      <c r="AI26" s="636" t="s">
        <v>95</v>
      </c>
      <c r="AJ26" s="1211">
        <f>AJ11+AJ13+AJ16+AJ19+AJ22</f>
        <v>0</v>
      </c>
      <c r="AK26" s="1211"/>
      <c r="AL26" s="1211"/>
      <c r="AM26" s="1211"/>
      <c r="AN26" s="1211"/>
      <c r="AO26" s="1211"/>
      <c r="AP26" s="1211"/>
      <c r="AQ26" s="1211"/>
      <c r="AR26" s="1211"/>
      <c r="AS26" s="1211"/>
      <c r="AT26" s="1211"/>
      <c r="AU26" s="1211"/>
      <c r="AV26" s="1211"/>
      <c r="AW26" s="1269"/>
      <c r="AX26" s="467"/>
      <c r="AY26" s="178"/>
      <c r="AZ26" s="178"/>
    </row>
    <row r="27" spans="1:52" s="348" customFormat="1" ht="6.75" customHeight="1" x14ac:dyDescent="0.25">
      <c r="A27" s="462"/>
      <c r="B27" s="463"/>
      <c r="C27" s="481"/>
      <c r="D27" s="482"/>
      <c r="E27" s="482"/>
      <c r="F27" s="483"/>
      <c r="G27" s="484"/>
      <c r="H27" s="485"/>
      <c r="I27" s="485"/>
      <c r="J27" s="485"/>
      <c r="K27" s="485"/>
      <c r="L27" s="485"/>
      <c r="M27" s="485"/>
      <c r="N27" s="485"/>
      <c r="O27" s="485"/>
      <c r="P27" s="485"/>
      <c r="Q27" s="485"/>
      <c r="R27" s="485"/>
      <c r="S27" s="485"/>
      <c r="T27" s="486"/>
      <c r="U27" s="484"/>
      <c r="V27" s="485"/>
      <c r="W27" s="485"/>
      <c r="X27" s="485"/>
      <c r="Y27" s="485"/>
      <c r="Z27" s="485"/>
      <c r="AA27" s="485"/>
      <c r="AB27" s="485"/>
      <c r="AC27" s="485"/>
      <c r="AD27" s="485"/>
      <c r="AE27" s="485"/>
      <c r="AF27" s="485"/>
      <c r="AG27" s="485"/>
      <c r="AH27" s="486"/>
      <c r="AI27" s="484"/>
      <c r="AJ27" s="487"/>
      <c r="AK27" s="487"/>
      <c r="AL27" s="487"/>
      <c r="AM27" s="487"/>
      <c r="AN27" s="487"/>
      <c r="AO27" s="487"/>
      <c r="AP27" s="487"/>
      <c r="AQ27" s="487"/>
      <c r="AR27" s="487"/>
      <c r="AS27" s="487"/>
      <c r="AT27" s="487"/>
      <c r="AU27" s="487"/>
      <c r="AV27" s="487"/>
      <c r="AW27" s="488"/>
      <c r="AX27" s="467"/>
      <c r="AY27" s="178"/>
      <c r="AZ27" s="178"/>
    </row>
    <row r="28" spans="1:52" s="348" customFormat="1" ht="20.25" customHeight="1" x14ac:dyDescent="0.25">
      <c r="A28" s="462"/>
      <c r="B28" s="489"/>
      <c r="C28" s="1263" t="s">
        <v>75</v>
      </c>
      <c r="D28" s="1264"/>
      <c r="E28" s="1264"/>
      <c r="F28" s="1264"/>
      <c r="G28" s="1264"/>
      <c r="H28" s="1264"/>
      <c r="I28" s="1264"/>
      <c r="J28" s="1264"/>
      <c r="K28" s="1264"/>
      <c r="L28" s="1264"/>
      <c r="M28" s="1264"/>
      <c r="N28" s="1264"/>
      <c r="O28" s="1264"/>
      <c r="P28" s="1264"/>
      <c r="Q28" s="1264"/>
      <c r="R28" s="1264"/>
      <c r="S28" s="1264"/>
      <c r="T28" s="1264"/>
      <c r="U28" s="1264"/>
      <c r="V28" s="1264"/>
      <c r="W28" s="1264"/>
      <c r="X28" s="1264"/>
      <c r="Y28" s="1264"/>
      <c r="Z28" s="1264"/>
      <c r="AA28" s="1264"/>
      <c r="AB28" s="1264"/>
      <c r="AC28" s="1264"/>
      <c r="AD28" s="1264"/>
      <c r="AE28" s="1264"/>
      <c r="AF28" s="1264"/>
      <c r="AG28" s="1264"/>
      <c r="AH28" s="1264"/>
      <c r="AI28" s="1264"/>
      <c r="AJ28" s="1264"/>
      <c r="AK28" s="1264"/>
      <c r="AL28" s="1264"/>
      <c r="AM28" s="1264"/>
      <c r="AN28" s="1264"/>
      <c r="AO28" s="1264"/>
      <c r="AP28" s="1264"/>
      <c r="AQ28" s="1264"/>
      <c r="AR28" s="1264"/>
      <c r="AS28" s="1264"/>
      <c r="AT28" s="1264"/>
      <c r="AU28" s="1264"/>
      <c r="AV28" s="1264"/>
      <c r="AW28" s="1265"/>
      <c r="AX28" s="467"/>
      <c r="AY28" s="178"/>
      <c r="AZ28" s="178"/>
    </row>
    <row r="29" spans="1:52" s="348" customFormat="1" ht="6.75" customHeight="1" x14ac:dyDescent="0.25">
      <c r="A29" s="462"/>
      <c r="B29" s="463"/>
      <c r="C29" s="490"/>
      <c r="D29" s="491"/>
      <c r="E29" s="475"/>
      <c r="F29" s="475"/>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92"/>
      <c r="AI29" s="493"/>
      <c r="AJ29" s="1252"/>
      <c r="AK29" s="1252"/>
      <c r="AL29" s="1252"/>
      <c r="AM29" s="1252"/>
      <c r="AN29" s="1252"/>
      <c r="AO29" s="1252"/>
      <c r="AP29" s="1252"/>
      <c r="AQ29" s="1252"/>
      <c r="AR29" s="1252"/>
      <c r="AS29" s="1252"/>
      <c r="AT29" s="1252"/>
      <c r="AU29" s="1252"/>
      <c r="AV29" s="1252"/>
      <c r="AW29" s="1253"/>
      <c r="AX29" s="467"/>
      <c r="AY29" s="178"/>
      <c r="AZ29" s="178"/>
    </row>
    <row r="30" spans="1:52" s="348" customFormat="1" ht="14.1" customHeight="1" x14ac:dyDescent="0.25">
      <c r="A30" s="462"/>
      <c r="B30" s="463"/>
      <c r="C30" s="468" t="s">
        <v>11</v>
      </c>
      <c r="D30" s="1257" t="s">
        <v>102</v>
      </c>
      <c r="E30" s="1257"/>
      <c r="F30" s="1262"/>
      <c r="G30" s="1266"/>
      <c r="H30" s="1266"/>
      <c r="I30" s="1266"/>
      <c r="J30" s="1266"/>
      <c r="K30" s="1266"/>
      <c r="L30" s="1266"/>
      <c r="M30" s="1266"/>
      <c r="N30" s="1266"/>
      <c r="O30" s="1266"/>
      <c r="P30" s="1266"/>
      <c r="Q30" s="1266"/>
      <c r="R30" s="1266"/>
      <c r="S30" s="1266"/>
      <c r="T30" s="494"/>
      <c r="U30" s="1266"/>
      <c r="V30" s="1266"/>
      <c r="W30" s="1266"/>
      <c r="X30" s="1266"/>
      <c r="Y30" s="1266"/>
      <c r="Z30" s="1266"/>
      <c r="AA30" s="1266"/>
      <c r="AB30" s="1266"/>
      <c r="AC30" s="1266"/>
      <c r="AD30" s="1266"/>
      <c r="AE30" s="1266"/>
      <c r="AF30" s="1266"/>
      <c r="AG30" s="1266"/>
      <c r="AH30" s="495"/>
      <c r="AI30" s="469" t="s">
        <v>95</v>
      </c>
      <c r="AJ30" s="1181"/>
      <c r="AK30" s="1181"/>
      <c r="AL30" s="1181"/>
      <c r="AM30" s="1181"/>
      <c r="AN30" s="1181"/>
      <c r="AO30" s="1181"/>
      <c r="AP30" s="1181"/>
      <c r="AQ30" s="1181"/>
      <c r="AR30" s="1181"/>
      <c r="AS30" s="1181"/>
      <c r="AT30" s="1181"/>
      <c r="AU30" s="1181"/>
      <c r="AV30" s="1181"/>
      <c r="AW30" s="1254"/>
      <c r="AX30" s="467"/>
      <c r="AY30" s="178"/>
      <c r="AZ30" s="178"/>
    </row>
    <row r="31" spans="1:52" s="348" customFormat="1" ht="6.75" customHeight="1" x14ac:dyDescent="0.25">
      <c r="A31" s="462"/>
      <c r="B31" s="463"/>
      <c r="C31" s="496"/>
      <c r="D31" s="1258"/>
      <c r="E31" s="1258"/>
      <c r="F31" s="1261"/>
      <c r="G31" s="497"/>
      <c r="H31" s="497"/>
      <c r="I31" s="497"/>
      <c r="J31" s="497"/>
      <c r="K31" s="497"/>
      <c r="L31" s="484"/>
      <c r="M31" s="484"/>
      <c r="N31" s="484"/>
      <c r="O31" s="484"/>
      <c r="P31" s="484"/>
      <c r="Q31" s="484"/>
      <c r="R31" s="484"/>
      <c r="S31" s="484"/>
      <c r="T31" s="484"/>
      <c r="U31" s="497"/>
      <c r="V31" s="497"/>
      <c r="W31" s="497"/>
      <c r="X31" s="497"/>
      <c r="Y31" s="497"/>
      <c r="Z31" s="484"/>
      <c r="AA31" s="484"/>
      <c r="AB31" s="484"/>
      <c r="AC31" s="484"/>
      <c r="AD31" s="484"/>
      <c r="AE31" s="484"/>
      <c r="AF31" s="484"/>
      <c r="AG31" s="484"/>
      <c r="AH31" s="498"/>
      <c r="AI31" s="497"/>
      <c r="AJ31" s="1255"/>
      <c r="AK31" s="1255"/>
      <c r="AL31" s="1255"/>
      <c r="AM31" s="1255"/>
      <c r="AN31" s="1255"/>
      <c r="AO31" s="1255"/>
      <c r="AP31" s="1255"/>
      <c r="AQ31" s="1255"/>
      <c r="AR31" s="1255"/>
      <c r="AS31" s="1255"/>
      <c r="AT31" s="1255"/>
      <c r="AU31" s="1255"/>
      <c r="AV31" s="1255"/>
      <c r="AW31" s="1256"/>
      <c r="AX31" s="467"/>
      <c r="AY31" s="178"/>
      <c r="AZ31" s="178"/>
    </row>
    <row r="32" spans="1:52" s="348" customFormat="1" ht="6.75" customHeight="1" x14ac:dyDescent="0.25">
      <c r="A32" s="462"/>
      <c r="B32" s="463"/>
      <c r="C32" s="490"/>
      <c r="D32" s="475"/>
      <c r="E32" s="475"/>
      <c r="F32" s="475"/>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92"/>
      <c r="AI32" s="493"/>
      <c r="AJ32" s="1252"/>
      <c r="AK32" s="1252"/>
      <c r="AL32" s="1252"/>
      <c r="AM32" s="1252"/>
      <c r="AN32" s="1252"/>
      <c r="AO32" s="1252"/>
      <c r="AP32" s="1252"/>
      <c r="AQ32" s="1252"/>
      <c r="AR32" s="1252"/>
      <c r="AS32" s="1252"/>
      <c r="AT32" s="1252"/>
      <c r="AU32" s="1252"/>
      <c r="AV32" s="1252"/>
      <c r="AW32" s="1253"/>
      <c r="AX32" s="467"/>
      <c r="AY32" s="178"/>
      <c r="AZ32" s="178"/>
    </row>
    <row r="33" spans="1:52" s="348" customFormat="1" ht="14.1" customHeight="1" x14ac:dyDescent="0.25">
      <c r="A33" s="462"/>
      <c r="B33" s="463"/>
      <c r="C33" s="473" t="s">
        <v>12</v>
      </c>
      <c r="D33" s="1313" t="s">
        <v>224</v>
      </c>
      <c r="E33" s="1257"/>
      <c r="F33" s="1262"/>
      <c r="G33" s="1266"/>
      <c r="H33" s="1266"/>
      <c r="I33" s="1266"/>
      <c r="J33" s="1266"/>
      <c r="K33" s="1266"/>
      <c r="L33" s="1266"/>
      <c r="M33" s="1266"/>
      <c r="N33" s="1266"/>
      <c r="O33" s="1266"/>
      <c r="P33" s="1266"/>
      <c r="Q33" s="1266"/>
      <c r="R33" s="1266"/>
      <c r="S33" s="1266"/>
      <c r="T33" s="494"/>
      <c r="U33" s="1266"/>
      <c r="V33" s="1266"/>
      <c r="W33" s="1266"/>
      <c r="X33" s="1266"/>
      <c r="Y33" s="1266"/>
      <c r="Z33" s="1266"/>
      <c r="AA33" s="1266"/>
      <c r="AB33" s="1266"/>
      <c r="AC33" s="1266"/>
      <c r="AD33" s="1266"/>
      <c r="AE33" s="1266"/>
      <c r="AF33" s="1266"/>
      <c r="AG33" s="1266"/>
      <c r="AH33" s="495"/>
      <c r="AI33" s="469" t="s">
        <v>95</v>
      </c>
      <c r="AJ33" s="1181"/>
      <c r="AK33" s="1181"/>
      <c r="AL33" s="1181"/>
      <c r="AM33" s="1181"/>
      <c r="AN33" s="1181"/>
      <c r="AO33" s="1181"/>
      <c r="AP33" s="1181"/>
      <c r="AQ33" s="1181"/>
      <c r="AR33" s="1181"/>
      <c r="AS33" s="1181"/>
      <c r="AT33" s="1181"/>
      <c r="AU33" s="1181"/>
      <c r="AV33" s="1181"/>
      <c r="AW33" s="1254"/>
      <c r="AX33" s="467"/>
      <c r="AY33" s="178"/>
      <c r="AZ33" s="178"/>
    </row>
    <row r="34" spans="1:52" s="348" customFormat="1" ht="6.75" customHeight="1" x14ac:dyDescent="0.25">
      <c r="A34" s="462"/>
      <c r="B34" s="463"/>
      <c r="C34" s="496"/>
      <c r="D34" s="1258"/>
      <c r="E34" s="1258"/>
      <c r="F34" s="1261"/>
      <c r="G34" s="497"/>
      <c r="H34" s="497"/>
      <c r="I34" s="497"/>
      <c r="J34" s="497"/>
      <c r="K34" s="497"/>
      <c r="L34" s="484"/>
      <c r="M34" s="484"/>
      <c r="N34" s="484"/>
      <c r="O34" s="484"/>
      <c r="P34" s="484"/>
      <c r="Q34" s="484"/>
      <c r="R34" s="484"/>
      <c r="S34" s="484"/>
      <c r="T34" s="484"/>
      <c r="U34" s="497"/>
      <c r="V34" s="497"/>
      <c r="W34" s="497"/>
      <c r="X34" s="497"/>
      <c r="Y34" s="497"/>
      <c r="Z34" s="484"/>
      <c r="AA34" s="484"/>
      <c r="AB34" s="484"/>
      <c r="AC34" s="484"/>
      <c r="AD34" s="484"/>
      <c r="AE34" s="484"/>
      <c r="AF34" s="484"/>
      <c r="AG34" s="484"/>
      <c r="AH34" s="498"/>
      <c r="AI34" s="497"/>
      <c r="AJ34" s="1255"/>
      <c r="AK34" s="1255"/>
      <c r="AL34" s="1255"/>
      <c r="AM34" s="1255"/>
      <c r="AN34" s="1255"/>
      <c r="AO34" s="1255"/>
      <c r="AP34" s="1255"/>
      <c r="AQ34" s="1255"/>
      <c r="AR34" s="1255"/>
      <c r="AS34" s="1255"/>
      <c r="AT34" s="1255"/>
      <c r="AU34" s="1255"/>
      <c r="AV34" s="1255"/>
      <c r="AW34" s="1256"/>
      <c r="AX34" s="467"/>
      <c r="AY34" s="178"/>
      <c r="AZ34" s="178"/>
    </row>
    <row r="35" spans="1:52" s="348" customFormat="1" ht="6.75" customHeight="1" x14ac:dyDescent="0.25">
      <c r="A35" s="462"/>
      <c r="B35" s="463"/>
      <c r="C35" s="468"/>
      <c r="D35" s="1257"/>
      <c r="E35" s="1257"/>
      <c r="F35" s="1262"/>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5"/>
      <c r="AI35" s="469"/>
      <c r="AJ35" s="1252"/>
      <c r="AK35" s="1252"/>
      <c r="AL35" s="1252"/>
      <c r="AM35" s="1252"/>
      <c r="AN35" s="1252"/>
      <c r="AO35" s="1252"/>
      <c r="AP35" s="1252"/>
      <c r="AQ35" s="1252"/>
      <c r="AR35" s="1252"/>
      <c r="AS35" s="1252"/>
      <c r="AT35" s="1252"/>
      <c r="AU35" s="1252"/>
      <c r="AV35" s="1252"/>
      <c r="AW35" s="1253"/>
      <c r="AX35" s="467"/>
      <c r="AY35" s="178"/>
      <c r="AZ35" s="178"/>
    </row>
    <row r="36" spans="1:52" s="348" customFormat="1" ht="14.1" customHeight="1" x14ac:dyDescent="0.25">
      <c r="A36" s="462"/>
      <c r="B36" s="463"/>
      <c r="C36" s="468" t="s">
        <v>13</v>
      </c>
      <c r="D36" s="1257" t="s">
        <v>188</v>
      </c>
      <c r="E36" s="1257"/>
      <c r="F36" s="1262"/>
      <c r="G36" s="1266"/>
      <c r="H36" s="1266"/>
      <c r="I36" s="1266"/>
      <c r="J36" s="1266"/>
      <c r="K36" s="1266"/>
      <c r="L36" s="1266"/>
      <c r="M36" s="1266"/>
      <c r="N36" s="1266"/>
      <c r="O36" s="1266"/>
      <c r="P36" s="1266"/>
      <c r="Q36" s="1266"/>
      <c r="R36" s="1266"/>
      <c r="S36" s="1266"/>
      <c r="T36" s="494"/>
      <c r="U36" s="1266"/>
      <c r="V36" s="1266"/>
      <c r="W36" s="1266"/>
      <c r="X36" s="1266"/>
      <c r="Y36" s="1266"/>
      <c r="Z36" s="1266"/>
      <c r="AA36" s="1266"/>
      <c r="AB36" s="1266"/>
      <c r="AC36" s="1266"/>
      <c r="AD36" s="1266"/>
      <c r="AE36" s="1266"/>
      <c r="AF36" s="1266"/>
      <c r="AG36" s="1266"/>
      <c r="AH36" s="495"/>
      <c r="AI36" s="469" t="s">
        <v>95</v>
      </c>
      <c r="AJ36" s="1181"/>
      <c r="AK36" s="1181"/>
      <c r="AL36" s="1181"/>
      <c r="AM36" s="1181"/>
      <c r="AN36" s="1181"/>
      <c r="AO36" s="1181"/>
      <c r="AP36" s="1181"/>
      <c r="AQ36" s="1181"/>
      <c r="AR36" s="1181"/>
      <c r="AS36" s="1181"/>
      <c r="AT36" s="1181"/>
      <c r="AU36" s="1181"/>
      <c r="AV36" s="1181"/>
      <c r="AW36" s="1254"/>
      <c r="AX36" s="467"/>
      <c r="AY36" s="178"/>
      <c r="AZ36" s="178"/>
    </row>
    <row r="37" spans="1:52" s="348" customFormat="1" ht="6.75" customHeight="1" x14ac:dyDescent="0.25">
      <c r="A37" s="462"/>
      <c r="B37" s="463"/>
      <c r="C37" s="464"/>
      <c r="D37" s="1258"/>
      <c r="E37" s="1258"/>
      <c r="F37" s="1261"/>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98"/>
      <c r="AI37" s="466"/>
      <c r="AJ37" s="1255"/>
      <c r="AK37" s="1255"/>
      <c r="AL37" s="1255"/>
      <c r="AM37" s="1255"/>
      <c r="AN37" s="1255"/>
      <c r="AO37" s="1255"/>
      <c r="AP37" s="1255"/>
      <c r="AQ37" s="1255"/>
      <c r="AR37" s="1255"/>
      <c r="AS37" s="1255"/>
      <c r="AT37" s="1255"/>
      <c r="AU37" s="1255"/>
      <c r="AV37" s="1255"/>
      <c r="AW37" s="1256"/>
      <c r="AX37" s="467"/>
      <c r="AY37" s="178"/>
      <c r="AZ37" s="178"/>
    </row>
    <row r="38" spans="1:52" s="348" customFormat="1" ht="6.75" customHeight="1" x14ac:dyDescent="0.25">
      <c r="A38" s="462"/>
      <c r="B38" s="463"/>
      <c r="C38" s="468"/>
      <c r="D38" s="1257"/>
      <c r="E38" s="1257"/>
      <c r="F38" s="1262"/>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5"/>
      <c r="AI38" s="469"/>
      <c r="AJ38" s="1252"/>
      <c r="AK38" s="1252"/>
      <c r="AL38" s="1252"/>
      <c r="AM38" s="1252"/>
      <c r="AN38" s="1252"/>
      <c r="AO38" s="1252"/>
      <c r="AP38" s="1252"/>
      <c r="AQ38" s="1252"/>
      <c r="AR38" s="1252"/>
      <c r="AS38" s="1252"/>
      <c r="AT38" s="1252"/>
      <c r="AU38" s="1252"/>
      <c r="AV38" s="1252"/>
      <c r="AW38" s="1253"/>
      <c r="AX38" s="467"/>
      <c r="AY38" s="178"/>
      <c r="AZ38" s="178"/>
    </row>
    <row r="39" spans="1:52" s="348" customFormat="1" ht="14.1" customHeight="1" x14ac:dyDescent="0.25">
      <c r="A39" s="462"/>
      <c r="B39" s="463"/>
      <c r="C39" s="468">
        <v>4</v>
      </c>
      <c r="D39" s="1257" t="s">
        <v>61</v>
      </c>
      <c r="E39" s="1257"/>
      <c r="F39" s="1262"/>
      <c r="G39" s="1266"/>
      <c r="H39" s="1266"/>
      <c r="I39" s="1266"/>
      <c r="J39" s="1266"/>
      <c r="K39" s="1266"/>
      <c r="L39" s="1266"/>
      <c r="M39" s="1266"/>
      <c r="N39" s="1266"/>
      <c r="O39" s="1266"/>
      <c r="P39" s="1266"/>
      <c r="Q39" s="1266"/>
      <c r="R39" s="1266"/>
      <c r="S39" s="1266"/>
      <c r="T39" s="494"/>
      <c r="U39" s="1266"/>
      <c r="V39" s="1266"/>
      <c r="W39" s="1266"/>
      <c r="X39" s="1266"/>
      <c r="Y39" s="1266"/>
      <c r="Z39" s="1266"/>
      <c r="AA39" s="1266"/>
      <c r="AB39" s="1266"/>
      <c r="AC39" s="1266"/>
      <c r="AD39" s="1266"/>
      <c r="AE39" s="1266"/>
      <c r="AF39" s="1266"/>
      <c r="AG39" s="1266"/>
      <c r="AH39" s="495"/>
      <c r="AI39" s="469" t="s">
        <v>95</v>
      </c>
      <c r="AJ39" s="1181"/>
      <c r="AK39" s="1181"/>
      <c r="AL39" s="1181"/>
      <c r="AM39" s="1181"/>
      <c r="AN39" s="1181"/>
      <c r="AO39" s="1181"/>
      <c r="AP39" s="1181"/>
      <c r="AQ39" s="1181"/>
      <c r="AR39" s="1181"/>
      <c r="AS39" s="1181"/>
      <c r="AT39" s="1181"/>
      <c r="AU39" s="1181"/>
      <c r="AV39" s="1181"/>
      <c r="AW39" s="1254"/>
      <c r="AX39" s="467"/>
      <c r="AY39" s="178"/>
      <c r="AZ39" s="178"/>
    </row>
    <row r="40" spans="1:52" s="348" customFormat="1" ht="6.75" customHeight="1" x14ac:dyDescent="0.25">
      <c r="A40" s="462"/>
      <c r="B40" s="463"/>
      <c r="C40" s="464"/>
      <c r="D40" s="1258"/>
      <c r="E40" s="1258"/>
      <c r="F40" s="1261"/>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98"/>
      <c r="AI40" s="466"/>
      <c r="AJ40" s="1255"/>
      <c r="AK40" s="1255"/>
      <c r="AL40" s="1255"/>
      <c r="AM40" s="1255"/>
      <c r="AN40" s="1255"/>
      <c r="AO40" s="1255"/>
      <c r="AP40" s="1255"/>
      <c r="AQ40" s="1255"/>
      <c r="AR40" s="1255"/>
      <c r="AS40" s="1255"/>
      <c r="AT40" s="1255"/>
      <c r="AU40" s="1255"/>
      <c r="AV40" s="1255"/>
      <c r="AW40" s="1256"/>
      <c r="AX40" s="467"/>
      <c r="AY40" s="178"/>
      <c r="AZ40" s="178"/>
    </row>
    <row r="41" spans="1:52" s="348" customFormat="1" ht="6.75" customHeight="1" x14ac:dyDescent="0.25">
      <c r="A41" s="462"/>
      <c r="B41" s="463"/>
      <c r="C41" s="468"/>
      <c r="D41" s="499"/>
      <c r="E41" s="475"/>
      <c r="F41" s="155"/>
      <c r="G41" s="494"/>
      <c r="H41" s="494"/>
      <c r="I41" s="494"/>
      <c r="J41" s="49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5"/>
      <c r="AI41" s="469"/>
      <c r="AJ41" s="1252"/>
      <c r="AK41" s="1252"/>
      <c r="AL41" s="1252"/>
      <c r="AM41" s="1252"/>
      <c r="AN41" s="1252"/>
      <c r="AO41" s="1252"/>
      <c r="AP41" s="1252"/>
      <c r="AQ41" s="1252"/>
      <c r="AR41" s="1252"/>
      <c r="AS41" s="1252"/>
      <c r="AT41" s="1252"/>
      <c r="AU41" s="1252"/>
      <c r="AV41" s="1252"/>
      <c r="AW41" s="1253"/>
      <c r="AX41" s="467"/>
      <c r="AY41" s="178"/>
      <c r="AZ41" s="178"/>
    </row>
    <row r="42" spans="1:52" s="348" customFormat="1" ht="14.1" customHeight="1" x14ac:dyDescent="0.25">
      <c r="A42" s="462"/>
      <c r="B42" s="463"/>
      <c r="C42" s="473" t="s">
        <v>58</v>
      </c>
      <c r="D42" s="1257" t="s">
        <v>189</v>
      </c>
      <c r="E42" s="1257"/>
      <c r="F42" s="1262"/>
      <c r="G42" s="1266"/>
      <c r="H42" s="1266"/>
      <c r="I42" s="1266"/>
      <c r="J42" s="1266"/>
      <c r="K42" s="1266"/>
      <c r="L42" s="1266"/>
      <c r="M42" s="1266"/>
      <c r="N42" s="1266"/>
      <c r="O42" s="1266"/>
      <c r="P42" s="1266"/>
      <c r="Q42" s="1266"/>
      <c r="R42" s="1266"/>
      <c r="S42" s="1266"/>
      <c r="T42" s="494"/>
      <c r="U42" s="1266"/>
      <c r="V42" s="1266"/>
      <c r="W42" s="1266"/>
      <c r="X42" s="1266"/>
      <c r="Y42" s="1266"/>
      <c r="Z42" s="1266"/>
      <c r="AA42" s="1266"/>
      <c r="AB42" s="1266"/>
      <c r="AC42" s="1266"/>
      <c r="AD42" s="1266"/>
      <c r="AE42" s="1266"/>
      <c r="AF42" s="1266"/>
      <c r="AG42" s="1266"/>
      <c r="AH42" s="495"/>
      <c r="AI42" s="469" t="s">
        <v>95</v>
      </c>
      <c r="AJ42" s="1181"/>
      <c r="AK42" s="1181"/>
      <c r="AL42" s="1181"/>
      <c r="AM42" s="1181"/>
      <c r="AN42" s="1181"/>
      <c r="AO42" s="1181"/>
      <c r="AP42" s="1181"/>
      <c r="AQ42" s="1181"/>
      <c r="AR42" s="1181"/>
      <c r="AS42" s="1181"/>
      <c r="AT42" s="1181"/>
      <c r="AU42" s="1181"/>
      <c r="AV42" s="1181"/>
      <c r="AW42" s="1254"/>
      <c r="AX42" s="467"/>
      <c r="AY42" s="178"/>
      <c r="AZ42" s="178"/>
    </row>
    <row r="43" spans="1:52" s="348" customFormat="1" ht="6.75" customHeight="1" x14ac:dyDescent="0.25">
      <c r="A43" s="462"/>
      <c r="B43" s="463"/>
      <c r="C43" s="464"/>
      <c r="D43" s="1258"/>
      <c r="E43" s="1258"/>
      <c r="F43" s="1261"/>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98"/>
      <c r="AI43" s="466"/>
      <c r="AJ43" s="1255"/>
      <c r="AK43" s="1255"/>
      <c r="AL43" s="1255"/>
      <c r="AM43" s="1255"/>
      <c r="AN43" s="1255"/>
      <c r="AO43" s="1255"/>
      <c r="AP43" s="1255"/>
      <c r="AQ43" s="1255"/>
      <c r="AR43" s="1255"/>
      <c r="AS43" s="1255"/>
      <c r="AT43" s="1255"/>
      <c r="AU43" s="1255"/>
      <c r="AV43" s="1255"/>
      <c r="AW43" s="1256"/>
      <c r="AX43" s="467"/>
      <c r="AY43" s="178"/>
      <c r="AZ43" s="178"/>
    </row>
    <row r="44" spans="1:52" s="348" customFormat="1" ht="6.75" customHeight="1" x14ac:dyDescent="0.25">
      <c r="A44" s="462"/>
      <c r="B44" s="463"/>
      <c r="C44" s="474"/>
      <c r="D44" s="475"/>
      <c r="E44" s="475"/>
      <c r="F44" s="475"/>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7"/>
      <c r="AH44" s="492"/>
      <c r="AI44" s="477"/>
      <c r="AJ44" s="1123">
        <f>AJ29+AJ32+AJ35+AJ38+AJ41</f>
        <v>0</v>
      </c>
      <c r="AK44" s="1123"/>
      <c r="AL44" s="1123"/>
      <c r="AM44" s="1123"/>
      <c r="AN44" s="1123"/>
      <c r="AO44" s="1123"/>
      <c r="AP44" s="1123"/>
      <c r="AQ44" s="1123"/>
      <c r="AR44" s="1123"/>
      <c r="AS44" s="1123"/>
      <c r="AT44" s="1123"/>
      <c r="AU44" s="1123"/>
      <c r="AV44" s="1123"/>
      <c r="AW44" s="1274"/>
      <c r="AX44" s="467"/>
      <c r="AY44" s="178"/>
      <c r="AZ44" s="178"/>
    </row>
    <row r="45" spans="1:52" s="348" customFormat="1" ht="12" customHeight="1" x14ac:dyDescent="0.25">
      <c r="A45" s="462"/>
      <c r="B45" s="463"/>
      <c r="C45" s="1311" t="s">
        <v>60</v>
      </c>
      <c r="D45" s="1312"/>
      <c r="E45" s="1312"/>
      <c r="F45" s="1312"/>
      <c r="G45" s="1312"/>
      <c r="H45" s="1312"/>
      <c r="I45" s="1312"/>
      <c r="J45" s="1312"/>
      <c r="K45" s="1312"/>
      <c r="L45" s="1312"/>
      <c r="M45" s="1312"/>
      <c r="N45" s="1312"/>
      <c r="O45" s="1312"/>
      <c r="P45" s="1312"/>
      <c r="Q45" s="1312"/>
      <c r="R45" s="1312"/>
      <c r="S45" s="1312"/>
      <c r="T45" s="1312"/>
      <c r="U45" s="1312"/>
      <c r="V45" s="1312"/>
      <c r="W45" s="1312"/>
      <c r="X45" s="1312"/>
      <c r="Y45" s="1312"/>
      <c r="Z45" s="1312"/>
      <c r="AA45" s="1312"/>
      <c r="AB45" s="1312"/>
      <c r="AC45" s="1312"/>
      <c r="AD45" s="1312"/>
      <c r="AE45" s="1312"/>
      <c r="AF45" s="1312"/>
      <c r="AG45" s="1312"/>
      <c r="AH45" s="214"/>
      <c r="AI45" s="469" t="s">
        <v>95</v>
      </c>
      <c r="AJ45" s="1211"/>
      <c r="AK45" s="1211"/>
      <c r="AL45" s="1211"/>
      <c r="AM45" s="1211"/>
      <c r="AN45" s="1211"/>
      <c r="AO45" s="1211"/>
      <c r="AP45" s="1211"/>
      <c r="AQ45" s="1211"/>
      <c r="AR45" s="1211"/>
      <c r="AS45" s="1211"/>
      <c r="AT45" s="1211"/>
      <c r="AU45" s="1211"/>
      <c r="AV45" s="1211"/>
      <c r="AW45" s="1269"/>
      <c r="AX45" s="467"/>
      <c r="AY45" s="178"/>
      <c r="AZ45" s="178"/>
    </row>
    <row r="46" spans="1:52" s="348" customFormat="1" ht="6.75" customHeight="1" x14ac:dyDescent="0.25">
      <c r="A46" s="462"/>
      <c r="B46" s="463"/>
      <c r="C46" s="481"/>
      <c r="D46" s="482"/>
      <c r="E46" s="482"/>
      <c r="F46" s="482"/>
      <c r="G46" s="484"/>
      <c r="H46" s="484"/>
      <c r="I46" s="484"/>
      <c r="J46" s="484"/>
      <c r="K46" s="484"/>
      <c r="L46" s="484"/>
      <c r="M46" s="484"/>
      <c r="N46" s="484"/>
      <c r="O46" s="484"/>
      <c r="P46" s="484"/>
      <c r="Q46" s="484"/>
      <c r="R46" s="484"/>
      <c r="S46" s="484"/>
      <c r="T46" s="484"/>
      <c r="U46" s="484"/>
      <c r="V46" s="484"/>
      <c r="W46" s="484"/>
      <c r="X46" s="484"/>
      <c r="Y46" s="484"/>
      <c r="Z46" s="484"/>
      <c r="AA46" s="484"/>
      <c r="AB46" s="484"/>
      <c r="AC46" s="484"/>
      <c r="AD46" s="484"/>
      <c r="AE46" s="484"/>
      <c r="AF46" s="484"/>
      <c r="AG46" s="484"/>
      <c r="AH46" s="498"/>
      <c r="AI46" s="484"/>
      <c r="AJ46" s="1124"/>
      <c r="AK46" s="1124"/>
      <c r="AL46" s="1124"/>
      <c r="AM46" s="1124"/>
      <c r="AN46" s="1124"/>
      <c r="AO46" s="1124"/>
      <c r="AP46" s="1124"/>
      <c r="AQ46" s="1124"/>
      <c r="AR46" s="1124"/>
      <c r="AS46" s="1124"/>
      <c r="AT46" s="1124"/>
      <c r="AU46" s="1124"/>
      <c r="AV46" s="1124"/>
      <c r="AW46" s="1275"/>
      <c r="AX46" s="467"/>
      <c r="AY46" s="178"/>
      <c r="AZ46" s="178"/>
    </row>
    <row r="47" spans="1:52" s="348" customFormat="1" ht="15.75" customHeight="1" x14ac:dyDescent="0.25">
      <c r="A47" s="462"/>
      <c r="B47" s="463"/>
      <c r="C47" s="1263" t="s">
        <v>73</v>
      </c>
      <c r="D47" s="1264"/>
      <c r="E47" s="1264"/>
      <c r="F47" s="1264"/>
      <c r="G47" s="1264"/>
      <c r="H47" s="1264"/>
      <c r="I47" s="1264"/>
      <c r="J47" s="1264"/>
      <c r="K47" s="1264"/>
      <c r="L47" s="1264"/>
      <c r="M47" s="1264"/>
      <c r="N47" s="1264"/>
      <c r="O47" s="1264"/>
      <c r="P47" s="1264"/>
      <c r="Q47" s="1264"/>
      <c r="R47" s="1264"/>
      <c r="S47" s="1264"/>
      <c r="T47" s="1264"/>
      <c r="U47" s="1264"/>
      <c r="V47" s="1264"/>
      <c r="W47" s="1264"/>
      <c r="X47" s="1264"/>
      <c r="Y47" s="1264"/>
      <c r="Z47" s="1264"/>
      <c r="AA47" s="1264"/>
      <c r="AB47" s="1264"/>
      <c r="AC47" s="1264"/>
      <c r="AD47" s="1264"/>
      <c r="AE47" s="1264"/>
      <c r="AF47" s="1264"/>
      <c r="AG47" s="1264"/>
      <c r="AH47" s="1264"/>
      <c r="AI47" s="1264"/>
      <c r="AJ47" s="1264"/>
      <c r="AK47" s="1264"/>
      <c r="AL47" s="1264"/>
      <c r="AM47" s="1264"/>
      <c r="AN47" s="1264"/>
      <c r="AO47" s="1264"/>
      <c r="AP47" s="1264"/>
      <c r="AQ47" s="1264"/>
      <c r="AR47" s="1264"/>
      <c r="AS47" s="1264"/>
      <c r="AT47" s="1264"/>
      <c r="AU47" s="1264"/>
      <c r="AV47" s="1264"/>
      <c r="AW47" s="1265"/>
      <c r="AX47" s="467"/>
      <c r="AY47" s="178"/>
      <c r="AZ47" s="178"/>
    </row>
    <row r="48" spans="1:52" s="348" customFormat="1" ht="6.75" customHeight="1" x14ac:dyDescent="0.25">
      <c r="A48" s="462"/>
      <c r="B48" s="463"/>
      <c r="C48" s="490"/>
      <c r="D48" s="1267"/>
      <c r="E48" s="1267"/>
      <c r="F48" s="1268"/>
      <c r="G48" s="477"/>
      <c r="H48" s="477"/>
      <c r="I48" s="477"/>
      <c r="J48" s="477"/>
      <c r="K48" s="477"/>
      <c r="L48" s="477"/>
      <c r="M48" s="477"/>
      <c r="N48" s="477"/>
      <c r="O48" s="477"/>
      <c r="P48" s="477"/>
      <c r="Q48" s="477"/>
      <c r="R48" s="477"/>
      <c r="S48" s="477"/>
      <c r="T48" s="477"/>
      <c r="U48" s="477"/>
      <c r="V48" s="477"/>
      <c r="W48" s="477"/>
      <c r="X48" s="477"/>
      <c r="Y48" s="477"/>
      <c r="Z48" s="477"/>
      <c r="AA48" s="477"/>
      <c r="AB48" s="477"/>
      <c r="AC48" s="477"/>
      <c r="AD48" s="477"/>
      <c r="AE48" s="477"/>
      <c r="AF48" s="477"/>
      <c r="AG48" s="477"/>
      <c r="AH48" s="492"/>
      <c r="AI48" s="493"/>
      <c r="AJ48" s="1252"/>
      <c r="AK48" s="1252"/>
      <c r="AL48" s="1252"/>
      <c r="AM48" s="1252"/>
      <c r="AN48" s="1252"/>
      <c r="AO48" s="1252"/>
      <c r="AP48" s="1252"/>
      <c r="AQ48" s="1252"/>
      <c r="AR48" s="1252"/>
      <c r="AS48" s="1252"/>
      <c r="AT48" s="1252"/>
      <c r="AU48" s="1252"/>
      <c r="AV48" s="1252"/>
      <c r="AW48" s="1253"/>
      <c r="AX48" s="467"/>
      <c r="AY48" s="178"/>
      <c r="AZ48" s="178"/>
    </row>
    <row r="49" spans="1:52" s="348" customFormat="1" ht="14.1" customHeight="1" x14ac:dyDescent="0.25">
      <c r="A49" s="462"/>
      <c r="B49" s="463"/>
      <c r="C49" s="473" t="s">
        <v>11</v>
      </c>
      <c r="D49" s="1257" t="s">
        <v>190</v>
      </c>
      <c r="E49" s="1257"/>
      <c r="F49" s="1262"/>
      <c r="G49" s="1266"/>
      <c r="H49" s="1266"/>
      <c r="I49" s="1266"/>
      <c r="J49" s="1266"/>
      <c r="K49" s="1266"/>
      <c r="L49" s="1266"/>
      <c r="M49" s="1266"/>
      <c r="N49" s="1266"/>
      <c r="O49" s="1266"/>
      <c r="P49" s="1266"/>
      <c r="Q49" s="1266"/>
      <c r="R49" s="1266"/>
      <c r="S49" s="1266"/>
      <c r="T49" s="494"/>
      <c r="U49" s="1266"/>
      <c r="V49" s="1266"/>
      <c r="W49" s="1266"/>
      <c r="X49" s="1266"/>
      <c r="Y49" s="1266"/>
      <c r="Z49" s="1266"/>
      <c r="AA49" s="1266"/>
      <c r="AB49" s="1266"/>
      <c r="AC49" s="1266"/>
      <c r="AD49" s="1266"/>
      <c r="AE49" s="1266"/>
      <c r="AF49" s="1266"/>
      <c r="AG49" s="1266"/>
      <c r="AH49" s="495"/>
      <c r="AI49" s="469" t="s">
        <v>95</v>
      </c>
      <c r="AJ49" s="1181"/>
      <c r="AK49" s="1181"/>
      <c r="AL49" s="1181"/>
      <c r="AM49" s="1181"/>
      <c r="AN49" s="1181"/>
      <c r="AO49" s="1181"/>
      <c r="AP49" s="1181"/>
      <c r="AQ49" s="1181"/>
      <c r="AR49" s="1181"/>
      <c r="AS49" s="1181"/>
      <c r="AT49" s="1181"/>
      <c r="AU49" s="1181"/>
      <c r="AV49" s="1181"/>
      <c r="AW49" s="1254"/>
      <c r="AX49" s="467"/>
      <c r="AY49" s="178"/>
      <c r="AZ49" s="178"/>
    </row>
    <row r="50" spans="1:52" s="348" customFormat="1" ht="6.75" customHeight="1" x14ac:dyDescent="0.25">
      <c r="A50" s="462"/>
      <c r="B50" s="463"/>
      <c r="C50" s="464"/>
      <c r="D50" s="1258"/>
      <c r="E50" s="1258"/>
      <c r="F50" s="1261"/>
      <c r="G50" s="484"/>
      <c r="H50" s="484"/>
      <c r="I50" s="484"/>
      <c r="J50" s="484"/>
      <c r="K50" s="484"/>
      <c r="L50" s="484"/>
      <c r="M50" s="484"/>
      <c r="N50" s="484"/>
      <c r="O50" s="484"/>
      <c r="P50" s="484"/>
      <c r="Q50" s="484"/>
      <c r="R50" s="484"/>
      <c r="S50" s="484"/>
      <c r="T50" s="484"/>
      <c r="U50" s="484"/>
      <c r="V50" s="484"/>
      <c r="W50" s="484"/>
      <c r="X50" s="484"/>
      <c r="Y50" s="484"/>
      <c r="Z50" s="484"/>
      <c r="AA50" s="484"/>
      <c r="AB50" s="484"/>
      <c r="AC50" s="484"/>
      <c r="AD50" s="484"/>
      <c r="AE50" s="484"/>
      <c r="AF50" s="484"/>
      <c r="AG50" s="484"/>
      <c r="AH50" s="498"/>
      <c r="AI50" s="466"/>
      <c r="AJ50" s="1255"/>
      <c r="AK50" s="1255"/>
      <c r="AL50" s="1255"/>
      <c r="AM50" s="1255"/>
      <c r="AN50" s="1255"/>
      <c r="AO50" s="1255"/>
      <c r="AP50" s="1255"/>
      <c r="AQ50" s="1255"/>
      <c r="AR50" s="1255"/>
      <c r="AS50" s="1255"/>
      <c r="AT50" s="1255"/>
      <c r="AU50" s="1255"/>
      <c r="AV50" s="1255"/>
      <c r="AW50" s="1256"/>
      <c r="AX50" s="467"/>
      <c r="AY50" s="178"/>
      <c r="AZ50" s="178"/>
    </row>
    <row r="51" spans="1:52" s="348" customFormat="1" ht="6.75" customHeight="1" x14ac:dyDescent="0.25">
      <c r="A51" s="462"/>
      <c r="B51" s="463"/>
      <c r="C51" s="490"/>
      <c r="D51" s="1267"/>
      <c r="E51" s="1267"/>
      <c r="F51" s="1268"/>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c r="AD51" s="477"/>
      <c r="AE51" s="477"/>
      <c r="AF51" s="477"/>
      <c r="AG51" s="477"/>
      <c r="AH51" s="492"/>
      <c r="AI51" s="493"/>
      <c r="AJ51" s="1252"/>
      <c r="AK51" s="1252"/>
      <c r="AL51" s="1252"/>
      <c r="AM51" s="1252"/>
      <c r="AN51" s="1252"/>
      <c r="AO51" s="1252"/>
      <c r="AP51" s="1252"/>
      <c r="AQ51" s="1252"/>
      <c r="AR51" s="1252"/>
      <c r="AS51" s="1252"/>
      <c r="AT51" s="1252"/>
      <c r="AU51" s="1252"/>
      <c r="AV51" s="1252"/>
      <c r="AW51" s="1253"/>
      <c r="AX51" s="467"/>
      <c r="AY51" s="178"/>
      <c r="AZ51" s="178"/>
    </row>
    <row r="52" spans="1:52" s="348" customFormat="1" ht="14.1" customHeight="1" x14ac:dyDescent="0.25">
      <c r="A52" s="462"/>
      <c r="B52" s="463"/>
      <c r="C52" s="468" t="s">
        <v>12</v>
      </c>
      <c r="D52" s="1257" t="s">
        <v>62</v>
      </c>
      <c r="E52" s="1257"/>
      <c r="F52" s="1262"/>
      <c r="G52" s="1266"/>
      <c r="H52" s="1266"/>
      <c r="I52" s="1266"/>
      <c r="J52" s="1266"/>
      <c r="K52" s="1266"/>
      <c r="L52" s="1266"/>
      <c r="M52" s="1266"/>
      <c r="N52" s="1266"/>
      <c r="O52" s="1266"/>
      <c r="P52" s="1266"/>
      <c r="Q52" s="1266"/>
      <c r="R52" s="1266"/>
      <c r="S52" s="1266"/>
      <c r="T52" s="494"/>
      <c r="U52" s="1266"/>
      <c r="V52" s="1266"/>
      <c r="W52" s="1266"/>
      <c r="X52" s="1266"/>
      <c r="Y52" s="1266"/>
      <c r="Z52" s="1266"/>
      <c r="AA52" s="1266"/>
      <c r="AB52" s="1266"/>
      <c r="AC52" s="1266"/>
      <c r="AD52" s="1266"/>
      <c r="AE52" s="1266"/>
      <c r="AF52" s="1266"/>
      <c r="AG52" s="1266"/>
      <c r="AH52" s="495"/>
      <c r="AI52" s="469" t="s">
        <v>95</v>
      </c>
      <c r="AJ52" s="1181"/>
      <c r="AK52" s="1181"/>
      <c r="AL52" s="1181"/>
      <c r="AM52" s="1181"/>
      <c r="AN52" s="1181"/>
      <c r="AO52" s="1181"/>
      <c r="AP52" s="1181"/>
      <c r="AQ52" s="1181"/>
      <c r="AR52" s="1181"/>
      <c r="AS52" s="1181"/>
      <c r="AT52" s="1181"/>
      <c r="AU52" s="1181"/>
      <c r="AV52" s="1181"/>
      <c r="AW52" s="1254"/>
      <c r="AX52" s="467"/>
      <c r="AY52" s="178"/>
      <c r="AZ52" s="178"/>
    </row>
    <row r="53" spans="1:52" s="348" customFormat="1" ht="6.75" customHeight="1" x14ac:dyDescent="0.25">
      <c r="A53" s="462"/>
      <c r="B53" s="463"/>
      <c r="C53" s="464"/>
      <c r="D53" s="1258"/>
      <c r="E53" s="1258"/>
      <c r="F53" s="1261"/>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c r="AD53" s="484"/>
      <c r="AE53" s="484"/>
      <c r="AF53" s="484"/>
      <c r="AG53" s="484"/>
      <c r="AH53" s="498"/>
      <c r="AI53" s="466"/>
      <c r="AJ53" s="1255"/>
      <c r="AK53" s="1255"/>
      <c r="AL53" s="1255"/>
      <c r="AM53" s="1255"/>
      <c r="AN53" s="1255"/>
      <c r="AO53" s="1255"/>
      <c r="AP53" s="1255"/>
      <c r="AQ53" s="1255"/>
      <c r="AR53" s="1255"/>
      <c r="AS53" s="1255"/>
      <c r="AT53" s="1255"/>
      <c r="AU53" s="1255"/>
      <c r="AV53" s="1255"/>
      <c r="AW53" s="1256"/>
      <c r="AX53" s="467"/>
      <c r="AY53" s="178"/>
      <c r="AZ53" s="178"/>
    </row>
    <row r="54" spans="1:52" s="348" customFormat="1" ht="5.0999999999999996" customHeight="1" x14ac:dyDescent="0.25">
      <c r="A54" s="462"/>
      <c r="B54" s="463"/>
      <c r="C54" s="468"/>
      <c r="D54" s="1257"/>
      <c r="E54" s="1257"/>
      <c r="F54" s="1262"/>
      <c r="G54" s="494"/>
      <c r="H54" s="494"/>
      <c r="I54" s="494"/>
      <c r="J54" s="494"/>
      <c r="K54" s="494"/>
      <c r="L54" s="494"/>
      <c r="M54" s="494"/>
      <c r="N54" s="494"/>
      <c r="O54" s="494"/>
      <c r="P54" s="494"/>
      <c r="Q54" s="494"/>
      <c r="R54" s="494"/>
      <c r="S54" s="494"/>
      <c r="T54" s="494"/>
      <c r="U54" s="494"/>
      <c r="V54" s="494"/>
      <c r="W54" s="494"/>
      <c r="X54" s="494"/>
      <c r="Y54" s="494"/>
      <c r="Z54" s="494"/>
      <c r="AA54" s="494"/>
      <c r="AB54" s="494"/>
      <c r="AC54" s="494"/>
      <c r="AD54" s="494"/>
      <c r="AE54" s="494"/>
      <c r="AF54" s="494"/>
      <c r="AG54" s="494"/>
      <c r="AH54" s="495"/>
      <c r="AI54" s="469"/>
      <c r="AJ54" s="1252"/>
      <c r="AK54" s="1252"/>
      <c r="AL54" s="1252"/>
      <c r="AM54" s="1252"/>
      <c r="AN54" s="1252"/>
      <c r="AO54" s="1252"/>
      <c r="AP54" s="1252"/>
      <c r="AQ54" s="1252"/>
      <c r="AR54" s="1252"/>
      <c r="AS54" s="1252"/>
      <c r="AT54" s="1252"/>
      <c r="AU54" s="1252"/>
      <c r="AV54" s="1252"/>
      <c r="AW54" s="1253"/>
      <c r="AX54" s="467"/>
      <c r="AY54" s="178"/>
      <c r="AZ54" s="178"/>
    </row>
    <row r="55" spans="1:52" s="348" customFormat="1" ht="14.1" customHeight="1" x14ac:dyDescent="0.25">
      <c r="A55" s="462"/>
      <c r="B55" s="463"/>
      <c r="C55" s="468" t="s">
        <v>13</v>
      </c>
      <c r="D55" s="1257" t="s">
        <v>63</v>
      </c>
      <c r="E55" s="1257"/>
      <c r="F55" s="1262"/>
      <c r="G55" s="1266"/>
      <c r="H55" s="1266"/>
      <c r="I55" s="1266"/>
      <c r="J55" s="1266"/>
      <c r="K55" s="1266"/>
      <c r="L55" s="1266"/>
      <c r="M55" s="1266"/>
      <c r="N55" s="1266"/>
      <c r="O55" s="1266"/>
      <c r="P55" s="1266"/>
      <c r="Q55" s="1266"/>
      <c r="R55" s="1266"/>
      <c r="S55" s="1266"/>
      <c r="T55" s="494"/>
      <c r="U55" s="1266"/>
      <c r="V55" s="1266"/>
      <c r="W55" s="1266"/>
      <c r="X55" s="1266"/>
      <c r="Y55" s="1266"/>
      <c r="Z55" s="1266"/>
      <c r="AA55" s="1266"/>
      <c r="AB55" s="1266"/>
      <c r="AC55" s="1266"/>
      <c r="AD55" s="1266"/>
      <c r="AE55" s="1266"/>
      <c r="AF55" s="1266"/>
      <c r="AG55" s="1266"/>
      <c r="AH55" s="495"/>
      <c r="AI55" s="469" t="s">
        <v>95</v>
      </c>
      <c r="AJ55" s="1181"/>
      <c r="AK55" s="1181"/>
      <c r="AL55" s="1181"/>
      <c r="AM55" s="1181"/>
      <c r="AN55" s="1181"/>
      <c r="AO55" s="1181"/>
      <c r="AP55" s="1181"/>
      <c r="AQ55" s="1181"/>
      <c r="AR55" s="1181"/>
      <c r="AS55" s="1181"/>
      <c r="AT55" s="1181"/>
      <c r="AU55" s="1181"/>
      <c r="AV55" s="1181"/>
      <c r="AW55" s="1254"/>
      <c r="AX55" s="467"/>
      <c r="AY55" s="178"/>
      <c r="AZ55" s="178"/>
    </row>
    <row r="56" spans="1:52" s="348" customFormat="1" ht="6.75" customHeight="1" x14ac:dyDescent="0.25">
      <c r="A56" s="462"/>
      <c r="B56" s="463"/>
      <c r="C56" s="464"/>
      <c r="D56" s="1258"/>
      <c r="E56" s="1258"/>
      <c r="F56" s="1261"/>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4"/>
      <c r="AH56" s="498"/>
      <c r="AI56" s="466"/>
      <c r="AJ56" s="1255"/>
      <c r="AK56" s="1255"/>
      <c r="AL56" s="1255"/>
      <c r="AM56" s="1255"/>
      <c r="AN56" s="1255"/>
      <c r="AO56" s="1255"/>
      <c r="AP56" s="1255"/>
      <c r="AQ56" s="1255"/>
      <c r="AR56" s="1255"/>
      <c r="AS56" s="1255"/>
      <c r="AT56" s="1255"/>
      <c r="AU56" s="1255"/>
      <c r="AV56" s="1255"/>
      <c r="AW56" s="1256"/>
      <c r="AX56" s="467"/>
      <c r="AY56" s="178"/>
      <c r="AZ56" s="178"/>
    </row>
    <row r="57" spans="1:52" s="348" customFormat="1" ht="6.75" customHeight="1" x14ac:dyDescent="0.25">
      <c r="A57" s="462"/>
      <c r="B57" s="463"/>
      <c r="C57" s="468"/>
      <c r="D57" s="1257"/>
      <c r="E57" s="1257"/>
      <c r="F57" s="1262"/>
      <c r="G57" s="494"/>
      <c r="H57" s="494"/>
      <c r="I57" s="494"/>
      <c r="J57" s="494"/>
      <c r="K57" s="494"/>
      <c r="L57" s="494"/>
      <c r="M57" s="494"/>
      <c r="N57" s="494"/>
      <c r="O57" s="494"/>
      <c r="P57" s="494"/>
      <c r="Q57" s="494"/>
      <c r="R57" s="494"/>
      <c r="S57" s="494"/>
      <c r="T57" s="494"/>
      <c r="U57" s="494"/>
      <c r="V57" s="494"/>
      <c r="W57" s="494"/>
      <c r="X57" s="494"/>
      <c r="Y57" s="494"/>
      <c r="Z57" s="494"/>
      <c r="AA57" s="494"/>
      <c r="AB57" s="494"/>
      <c r="AC57" s="494"/>
      <c r="AD57" s="494"/>
      <c r="AE57" s="494"/>
      <c r="AF57" s="494"/>
      <c r="AG57" s="494"/>
      <c r="AH57" s="495"/>
      <c r="AI57" s="469"/>
      <c r="AJ57" s="1252"/>
      <c r="AK57" s="1252"/>
      <c r="AL57" s="1252"/>
      <c r="AM57" s="1252"/>
      <c r="AN57" s="1252"/>
      <c r="AO57" s="1252"/>
      <c r="AP57" s="1252"/>
      <c r="AQ57" s="1252"/>
      <c r="AR57" s="1252"/>
      <c r="AS57" s="1252"/>
      <c r="AT57" s="1252"/>
      <c r="AU57" s="1252"/>
      <c r="AV57" s="1252"/>
      <c r="AW57" s="1253"/>
      <c r="AX57" s="467"/>
      <c r="AY57" s="178"/>
      <c r="AZ57" s="178"/>
    </row>
    <row r="58" spans="1:52" s="348" customFormat="1" ht="14.1" customHeight="1" x14ac:dyDescent="0.25">
      <c r="A58" s="462"/>
      <c r="B58" s="463"/>
      <c r="C58" s="468" t="s">
        <v>30</v>
      </c>
      <c r="D58" s="1257" t="s">
        <v>154</v>
      </c>
      <c r="E58" s="1257"/>
      <c r="F58" s="1262"/>
      <c r="G58" s="1266"/>
      <c r="H58" s="1266"/>
      <c r="I58" s="1266"/>
      <c r="J58" s="1266"/>
      <c r="K58" s="1266"/>
      <c r="L58" s="1266"/>
      <c r="M58" s="1266"/>
      <c r="N58" s="1266"/>
      <c r="O58" s="1266"/>
      <c r="P58" s="1266"/>
      <c r="Q58" s="1266"/>
      <c r="R58" s="1266"/>
      <c r="S58" s="1266"/>
      <c r="T58" s="494"/>
      <c r="U58" s="1266"/>
      <c r="V58" s="1266"/>
      <c r="W58" s="1266"/>
      <c r="X58" s="1266"/>
      <c r="Y58" s="1266"/>
      <c r="Z58" s="1266"/>
      <c r="AA58" s="1266"/>
      <c r="AB58" s="1266"/>
      <c r="AC58" s="1266"/>
      <c r="AD58" s="1266"/>
      <c r="AE58" s="1266"/>
      <c r="AF58" s="1266"/>
      <c r="AG58" s="1266"/>
      <c r="AH58" s="495"/>
      <c r="AI58" s="469" t="s">
        <v>95</v>
      </c>
      <c r="AJ58" s="1181"/>
      <c r="AK58" s="1181"/>
      <c r="AL58" s="1181"/>
      <c r="AM58" s="1181"/>
      <c r="AN58" s="1181"/>
      <c r="AO58" s="1181"/>
      <c r="AP58" s="1181"/>
      <c r="AQ58" s="1181"/>
      <c r="AR58" s="1181"/>
      <c r="AS58" s="1181"/>
      <c r="AT58" s="1181"/>
      <c r="AU58" s="1181"/>
      <c r="AV58" s="1181"/>
      <c r="AW58" s="1254"/>
      <c r="AX58" s="467"/>
      <c r="AY58" s="178"/>
      <c r="AZ58" s="178"/>
    </row>
    <row r="59" spans="1:52" s="348" customFormat="1" ht="6.75" customHeight="1" x14ac:dyDescent="0.25">
      <c r="A59" s="462"/>
      <c r="B59" s="463"/>
      <c r="C59" s="464"/>
      <c r="D59" s="1258"/>
      <c r="E59" s="1258"/>
      <c r="F59" s="1261"/>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98"/>
      <c r="AI59" s="466"/>
      <c r="AJ59" s="1255"/>
      <c r="AK59" s="1255"/>
      <c r="AL59" s="1255"/>
      <c r="AM59" s="1255"/>
      <c r="AN59" s="1255"/>
      <c r="AO59" s="1255"/>
      <c r="AP59" s="1255"/>
      <c r="AQ59" s="1255"/>
      <c r="AR59" s="1255"/>
      <c r="AS59" s="1255"/>
      <c r="AT59" s="1255"/>
      <c r="AU59" s="1255"/>
      <c r="AV59" s="1255"/>
      <c r="AW59" s="1256"/>
      <c r="AX59" s="467"/>
      <c r="AY59" s="178"/>
      <c r="AZ59" s="178"/>
    </row>
    <row r="60" spans="1:52" s="348" customFormat="1" ht="6.75" customHeight="1" x14ac:dyDescent="0.25">
      <c r="A60" s="462"/>
      <c r="B60" s="463"/>
      <c r="C60" s="474"/>
      <c r="D60" s="475"/>
      <c r="E60" s="475"/>
      <c r="F60" s="475"/>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c r="AE60" s="477"/>
      <c r="AF60" s="477"/>
      <c r="AG60" s="477"/>
      <c r="AH60" s="492"/>
      <c r="AI60" s="477"/>
      <c r="AJ60" s="1123">
        <f>AJ48+AJ51+AJ54+AJ57</f>
        <v>0</v>
      </c>
      <c r="AK60" s="1123"/>
      <c r="AL60" s="1123"/>
      <c r="AM60" s="1123"/>
      <c r="AN60" s="1123"/>
      <c r="AO60" s="1123"/>
      <c r="AP60" s="1123"/>
      <c r="AQ60" s="1123"/>
      <c r="AR60" s="1123"/>
      <c r="AS60" s="1123"/>
      <c r="AT60" s="1123"/>
      <c r="AU60" s="1123"/>
      <c r="AV60" s="1123"/>
      <c r="AW60" s="1274"/>
      <c r="AX60" s="467"/>
      <c r="AY60" s="178"/>
      <c r="AZ60" s="178"/>
    </row>
    <row r="61" spans="1:52" s="348" customFormat="1" ht="12" customHeight="1" x14ac:dyDescent="0.25">
      <c r="A61" s="462"/>
      <c r="B61" s="463"/>
      <c r="C61" s="1311" t="s">
        <v>60</v>
      </c>
      <c r="D61" s="1312"/>
      <c r="E61" s="1312"/>
      <c r="F61" s="1312"/>
      <c r="G61" s="1312"/>
      <c r="H61" s="1312"/>
      <c r="I61" s="1312"/>
      <c r="J61" s="1312"/>
      <c r="K61" s="1312"/>
      <c r="L61" s="1312"/>
      <c r="M61" s="1312"/>
      <c r="N61" s="1312"/>
      <c r="O61" s="1312"/>
      <c r="P61" s="1312"/>
      <c r="Q61" s="1312"/>
      <c r="R61" s="1312"/>
      <c r="S61" s="1312"/>
      <c r="T61" s="1312"/>
      <c r="U61" s="1312"/>
      <c r="V61" s="1312"/>
      <c r="W61" s="1312"/>
      <c r="X61" s="1312"/>
      <c r="Y61" s="1312"/>
      <c r="Z61" s="1312"/>
      <c r="AA61" s="1312"/>
      <c r="AB61" s="1312"/>
      <c r="AC61" s="1312"/>
      <c r="AD61" s="1312"/>
      <c r="AE61" s="1312"/>
      <c r="AF61" s="1312"/>
      <c r="AG61" s="1312"/>
      <c r="AH61" s="214"/>
      <c r="AI61" s="469" t="s">
        <v>95</v>
      </c>
      <c r="AJ61" s="1211"/>
      <c r="AK61" s="1211"/>
      <c r="AL61" s="1211"/>
      <c r="AM61" s="1211"/>
      <c r="AN61" s="1211"/>
      <c r="AO61" s="1211"/>
      <c r="AP61" s="1211"/>
      <c r="AQ61" s="1211"/>
      <c r="AR61" s="1211"/>
      <c r="AS61" s="1211"/>
      <c r="AT61" s="1211"/>
      <c r="AU61" s="1211"/>
      <c r="AV61" s="1211"/>
      <c r="AW61" s="1269"/>
      <c r="AX61" s="467"/>
      <c r="AY61" s="178"/>
      <c r="AZ61" s="178"/>
    </row>
    <row r="62" spans="1:52" s="348" customFormat="1" ht="6.75" customHeight="1" x14ac:dyDescent="0.25">
      <c r="A62" s="462"/>
      <c r="B62" s="463"/>
      <c r="C62" s="481"/>
      <c r="D62" s="482"/>
      <c r="E62" s="482"/>
      <c r="F62" s="482"/>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84"/>
      <c r="AE62" s="484"/>
      <c r="AF62" s="484"/>
      <c r="AG62" s="484"/>
      <c r="AH62" s="498"/>
      <c r="AI62" s="484"/>
      <c r="AJ62" s="1124"/>
      <c r="AK62" s="1124"/>
      <c r="AL62" s="1124"/>
      <c r="AM62" s="1124"/>
      <c r="AN62" s="1124"/>
      <c r="AO62" s="1124"/>
      <c r="AP62" s="1124"/>
      <c r="AQ62" s="1124"/>
      <c r="AR62" s="1124"/>
      <c r="AS62" s="1124"/>
      <c r="AT62" s="1124"/>
      <c r="AU62" s="1124"/>
      <c r="AV62" s="1124"/>
      <c r="AW62" s="1275"/>
      <c r="AX62" s="467"/>
      <c r="AY62" s="178"/>
      <c r="AZ62" s="178"/>
    </row>
    <row r="63" spans="1:52" s="348" customFormat="1" ht="5.0999999999999996" customHeight="1" x14ac:dyDescent="0.25">
      <c r="A63" s="462"/>
      <c r="B63" s="463"/>
      <c r="C63" s="474"/>
      <c r="D63" s="500"/>
      <c r="E63" s="500"/>
      <c r="F63" s="500"/>
      <c r="G63" s="477"/>
      <c r="H63" s="477"/>
      <c r="I63" s="477"/>
      <c r="J63" s="477"/>
      <c r="K63" s="477"/>
      <c r="L63" s="477"/>
      <c r="M63" s="477"/>
      <c r="N63" s="477"/>
      <c r="O63" s="477"/>
      <c r="P63" s="477"/>
      <c r="Q63" s="477"/>
      <c r="R63" s="477"/>
      <c r="S63" s="477"/>
      <c r="T63" s="477"/>
      <c r="U63" s="477"/>
      <c r="V63" s="477"/>
      <c r="W63" s="477"/>
      <c r="X63" s="477"/>
      <c r="Y63" s="477"/>
      <c r="Z63" s="477"/>
      <c r="AA63" s="477"/>
      <c r="AB63" s="477"/>
      <c r="AC63" s="477"/>
      <c r="AD63" s="477"/>
      <c r="AE63" s="477"/>
      <c r="AF63" s="477"/>
      <c r="AG63" s="477"/>
      <c r="AH63" s="492"/>
      <c r="AI63" s="477"/>
      <c r="AJ63" s="1123">
        <f>AJ26+AJ44+AJ60</f>
        <v>0</v>
      </c>
      <c r="AK63" s="1123"/>
      <c r="AL63" s="1123"/>
      <c r="AM63" s="1123"/>
      <c r="AN63" s="1123"/>
      <c r="AO63" s="1123"/>
      <c r="AP63" s="1123"/>
      <c r="AQ63" s="1123"/>
      <c r="AR63" s="1123"/>
      <c r="AS63" s="1123"/>
      <c r="AT63" s="1123"/>
      <c r="AU63" s="1123"/>
      <c r="AV63" s="1123"/>
      <c r="AW63" s="1274"/>
      <c r="AX63" s="467"/>
      <c r="AY63" s="178"/>
      <c r="AZ63" s="178"/>
    </row>
    <row r="64" spans="1:52" s="348" customFormat="1" ht="20.100000000000001" customHeight="1" x14ac:dyDescent="0.25">
      <c r="A64" s="462"/>
      <c r="B64" s="463"/>
      <c r="C64" s="1311" t="s">
        <v>89</v>
      </c>
      <c r="D64" s="1312"/>
      <c r="E64" s="1312"/>
      <c r="F64" s="1312"/>
      <c r="G64" s="1312"/>
      <c r="H64" s="1312"/>
      <c r="I64" s="1312"/>
      <c r="J64" s="1312"/>
      <c r="K64" s="1312"/>
      <c r="L64" s="1312"/>
      <c r="M64" s="1312"/>
      <c r="N64" s="1312"/>
      <c r="O64" s="1312"/>
      <c r="P64" s="1312"/>
      <c r="Q64" s="1312"/>
      <c r="R64" s="1312"/>
      <c r="S64" s="1312"/>
      <c r="T64" s="1312"/>
      <c r="U64" s="1312"/>
      <c r="V64" s="1312"/>
      <c r="W64" s="1312"/>
      <c r="X64" s="1312"/>
      <c r="Y64" s="1312"/>
      <c r="Z64" s="1312"/>
      <c r="AA64" s="1312"/>
      <c r="AB64" s="1312"/>
      <c r="AC64" s="1312"/>
      <c r="AD64" s="1312"/>
      <c r="AE64" s="1312"/>
      <c r="AF64" s="1312"/>
      <c r="AG64" s="1312"/>
      <c r="AH64" s="214"/>
      <c r="AI64" s="469" t="s">
        <v>95</v>
      </c>
      <c r="AJ64" s="1211"/>
      <c r="AK64" s="1211"/>
      <c r="AL64" s="1211"/>
      <c r="AM64" s="1211"/>
      <c r="AN64" s="1211"/>
      <c r="AO64" s="1211"/>
      <c r="AP64" s="1211"/>
      <c r="AQ64" s="1211"/>
      <c r="AR64" s="1211"/>
      <c r="AS64" s="1211"/>
      <c r="AT64" s="1211"/>
      <c r="AU64" s="1211"/>
      <c r="AV64" s="1211"/>
      <c r="AW64" s="1269"/>
      <c r="AX64" s="467"/>
      <c r="AY64" s="178"/>
      <c r="AZ64" s="178"/>
    </row>
    <row r="65" spans="1:50" s="349" customFormat="1" ht="6.75" customHeight="1" x14ac:dyDescent="0.25">
      <c r="A65" s="501"/>
      <c r="B65" s="502"/>
      <c r="C65" s="1259"/>
      <c r="D65" s="1260"/>
      <c r="E65" s="1260"/>
      <c r="F65" s="1260"/>
      <c r="G65" s="503"/>
      <c r="H65" s="503"/>
      <c r="I65" s="503"/>
      <c r="J65" s="503"/>
      <c r="K65" s="503"/>
      <c r="L65" s="503"/>
      <c r="M65" s="503"/>
      <c r="N65" s="503"/>
      <c r="O65" s="503"/>
      <c r="P65" s="503"/>
      <c r="Q65" s="503"/>
      <c r="R65" s="503"/>
      <c r="S65" s="503"/>
      <c r="T65" s="503"/>
      <c r="U65" s="503"/>
      <c r="V65" s="503"/>
      <c r="W65" s="503"/>
      <c r="X65" s="503"/>
      <c r="Y65" s="503"/>
      <c r="Z65" s="503"/>
      <c r="AA65" s="503"/>
      <c r="AB65" s="503"/>
      <c r="AC65" s="503"/>
      <c r="AD65" s="503"/>
      <c r="AE65" s="503"/>
      <c r="AF65" s="503"/>
      <c r="AG65" s="503"/>
      <c r="AH65" s="504"/>
      <c r="AI65" s="505"/>
      <c r="AJ65" s="1124"/>
      <c r="AK65" s="1124"/>
      <c r="AL65" s="1124"/>
      <c r="AM65" s="1124"/>
      <c r="AN65" s="1124"/>
      <c r="AO65" s="1124"/>
      <c r="AP65" s="1124"/>
      <c r="AQ65" s="1124"/>
      <c r="AR65" s="1124"/>
      <c r="AS65" s="1124"/>
      <c r="AT65" s="1124"/>
      <c r="AU65" s="1124"/>
      <c r="AV65" s="1124"/>
      <c r="AW65" s="1275"/>
      <c r="AX65" s="506"/>
    </row>
    <row r="66" spans="1:50" s="9" customFormat="1" ht="15" customHeight="1" thickBot="1" x14ac:dyDescent="0.25">
      <c r="A66" s="186"/>
      <c r="B66" s="267"/>
      <c r="C66" s="507"/>
      <c r="D66" s="507"/>
      <c r="E66" s="507"/>
      <c r="F66" s="507"/>
      <c r="G66" s="508"/>
      <c r="H66" s="508"/>
      <c r="I66" s="508"/>
      <c r="J66" s="353"/>
      <c r="K66" s="508"/>
      <c r="L66" s="508"/>
      <c r="M66" s="508"/>
      <c r="N66" s="508"/>
      <c r="O66" s="508"/>
      <c r="P66" s="508"/>
      <c r="Q66" s="508"/>
      <c r="R66" s="508"/>
      <c r="S66" s="508"/>
      <c r="T66" s="508"/>
      <c r="U66" s="508"/>
      <c r="V66" s="508"/>
      <c r="W66" s="508"/>
      <c r="X66" s="353"/>
      <c r="Y66" s="508"/>
      <c r="Z66" s="508"/>
      <c r="AA66" s="508"/>
      <c r="AB66" s="508"/>
      <c r="AC66" s="508"/>
      <c r="AD66" s="508"/>
      <c r="AE66" s="508"/>
      <c r="AF66" s="508"/>
      <c r="AG66" s="508"/>
      <c r="AH66" s="508"/>
      <c r="AI66" s="508"/>
      <c r="AJ66" s="508"/>
      <c r="AK66" s="508"/>
      <c r="AL66" s="508"/>
      <c r="AM66" s="353"/>
      <c r="AN66" s="508"/>
      <c r="AO66" s="508"/>
      <c r="AP66" s="508"/>
      <c r="AQ66" s="508"/>
      <c r="AR66" s="508"/>
      <c r="AS66" s="508"/>
      <c r="AT66" s="508"/>
      <c r="AU66" s="508"/>
      <c r="AV66" s="508"/>
      <c r="AW66" s="508"/>
      <c r="AX66" s="275"/>
    </row>
    <row r="67" spans="1:50" s="872" customFormat="1" ht="15" customHeight="1" x14ac:dyDescent="0.25">
      <c r="A67" s="870"/>
      <c r="B67" s="866" t="str">
        <f>Form_Version</f>
        <v>Form LHKPN-KPK-Versi 1.4</v>
      </c>
      <c r="C67" s="876"/>
      <c r="D67" s="876"/>
      <c r="E67" s="876"/>
      <c r="F67" s="876"/>
      <c r="G67" s="877"/>
      <c r="H67" s="877"/>
      <c r="I67" s="877"/>
      <c r="J67" s="877"/>
      <c r="K67" s="877"/>
      <c r="L67" s="877"/>
      <c r="M67" s="877"/>
      <c r="N67" s="877"/>
      <c r="O67" s="877"/>
      <c r="P67" s="877"/>
      <c r="Q67" s="877"/>
      <c r="R67" s="877"/>
      <c r="S67" s="877"/>
      <c r="T67" s="877"/>
      <c r="U67" s="877"/>
      <c r="V67" s="877"/>
      <c r="W67" s="877"/>
      <c r="X67" s="877"/>
      <c r="Y67" s="877"/>
      <c r="Z67" s="877"/>
      <c r="AA67" s="877"/>
      <c r="AB67" s="877"/>
      <c r="AC67" s="877"/>
      <c r="AD67" s="877"/>
      <c r="AE67" s="877"/>
      <c r="AF67" s="877"/>
      <c r="AG67" s="877"/>
      <c r="AH67" s="877"/>
      <c r="AI67" s="877"/>
      <c r="AJ67" s="877"/>
      <c r="AK67" s="877"/>
      <c r="AL67" s="877"/>
      <c r="AM67" s="877"/>
      <c r="AN67" s="877"/>
      <c r="AO67" s="877"/>
      <c r="AP67" s="877"/>
      <c r="AQ67" s="877"/>
      <c r="AR67" s="877"/>
      <c r="AS67" s="877"/>
      <c r="AT67" s="877"/>
      <c r="AU67" s="877"/>
      <c r="AV67" s="877"/>
      <c r="AW67" s="877"/>
      <c r="AX67" s="871" t="s">
        <v>116</v>
      </c>
    </row>
  </sheetData>
  <sheetProtection password="C78A" sheet="1" objects="1" scenarios="1" selectLockedCells="1"/>
  <mergeCells count="105">
    <mergeCell ref="AJ26:AW26"/>
    <mergeCell ref="AJ41:AW43"/>
    <mergeCell ref="AJ44:AW46"/>
    <mergeCell ref="C45:AG45"/>
    <mergeCell ref="C61:AG61"/>
    <mergeCell ref="C64:AG64"/>
    <mergeCell ref="AJ29:AW31"/>
    <mergeCell ref="AJ60:AW62"/>
    <mergeCell ref="AJ63:AW65"/>
    <mergeCell ref="V26:AH26"/>
    <mergeCell ref="U52:AG52"/>
    <mergeCell ref="U55:AG55"/>
    <mergeCell ref="U58:AG58"/>
    <mergeCell ref="AJ54:AW56"/>
    <mergeCell ref="AJ57:AW59"/>
    <mergeCell ref="D33:F33"/>
    <mergeCell ref="G30:S30"/>
    <mergeCell ref="G33:S33"/>
    <mergeCell ref="U30:AG30"/>
    <mergeCell ref="U33:AG33"/>
    <mergeCell ref="D56:F56"/>
    <mergeCell ref="D57:F57"/>
    <mergeCell ref="D58:F58"/>
    <mergeCell ref="D59:F59"/>
    <mergeCell ref="B2:AX2"/>
    <mergeCell ref="C5:C6"/>
    <mergeCell ref="AI5:AW6"/>
    <mergeCell ref="AI7:AW7"/>
    <mergeCell ref="D5:AH6"/>
    <mergeCell ref="D7:AH7"/>
    <mergeCell ref="C8:AW8"/>
    <mergeCell ref="D11:F11"/>
    <mergeCell ref="C9:F10"/>
    <mergeCell ref="G9:T10"/>
    <mergeCell ref="U9:AH10"/>
    <mergeCell ref="B3:S3"/>
    <mergeCell ref="U3:W3"/>
    <mergeCell ref="H11:T12"/>
    <mergeCell ref="D12:F12"/>
    <mergeCell ref="D52:F52"/>
    <mergeCell ref="D54:F54"/>
    <mergeCell ref="D55:F55"/>
    <mergeCell ref="G52:S52"/>
    <mergeCell ref="G55:S55"/>
    <mergeCell ref="D40:F40"/>
    <mergeCell ref="D42:F42"/>
    <mergeCell ref="D43:F43"/>
    <mergeCell ref="G42:S42"/>
    <mergeCell ref="U42:AG42"/>
    <mergeCell ref="D39:F39"/>
    <mergeCell ref="G39:S39"/>
    <mergeCell ref="AJ11:AW12"/>
    <mergeCell ref="AJ13:AW15"/>
    <mergeCell ref="AJ48:AW50"/>
    <mergeCell ref="U49:AG49"/>
    <mergeCell ref="AJ16:AW18"/>
    <mergeCell ref="AJ19:AW21"/>
    <mergeCell ref="AJ22:AW24"/>
    <mergeCell ref="AJ32:AW34"/>
    <mergeCell ref="AJ35:AW37"/>
    <mergeCell ref="AJ38:AW40"/>
    <mergeCell ref="C28:AW28"/>
    <mergeCell ref="D22:F22"/>
    <mergeCell ref="D23:F23"/>
    <mergeCell ref="D24:F24"/>
    <mergeCell ref="D18:F18"/>
    <mergeCell ref="D19:F19"/>
    <mergeCell ref="D20:F20"/>
    <mergeCell ref="D17:F17"/>
    <mergeCell ref="D16:F16"/>
    <mergeCell ref="D21:F21"/>
    <mergeCell ref="C26:F26"/>
    <mergeCell ref="D13:F13"/>
    <mergeCell ref="D14:F14"/>
    <mergeCell ref="D15:F15"/>
    <mergeCell ref="AJ51:AW53"/>
    <mergeCell ref="C65:F65"/>
    <mergeCell ref="D34:F34"/>
    <mergeCell ref="D35:F35"/>
    <mergeCell ref="D36:F36"/>
    <mergeCell ref="D37:F37"/>
    <mergeCell ref="D38:F38"/>
    <mergeCell ref="D30:F30"/>
    <mergeCell ref="D31:F31"/>
    <mergeCell ref="C47:AW47"/>
    <mergeCell ref="U39:AG39"/>
    <mergeCell ref="G36:S36"/>
    <mergeCell ref="U36:AG36"/>
    <mergeCell ref="G58:S58"/>
    <mergeCell ref="D53:F53"/>
    <mergeCell ref="D48:F48"/>
    <mergeCell ref="D49:F49"/>
    <mergeCell ref="D50:F50"/>
    <mergeCell ref="D51:F51"/>
    <mergeCell ref="G49:S49"/>
    <mergeCell ref="H26:T26"/>
    <mergeCell ref="H13:T15"/>
    <mergeCell ref="H16:T18"/>
    <mergeCell ref="H19:T21"/>
    <mergeCell ref="H22:T24"/>
    <mergeCell ref="V11:AH12"/>
    <mergeCell ref="V13:AH15"/>
    <mergeCell ref="V16:AH18"/>
    <mergeCell ref="V19:AH21"/>
    <mergeCell ref="V22:AH24"/>
  </mergeCells>
  <dataValidations count="2">
    <dataValidation type="whole" allowBlank="1" showInputMessage="1" showErrorMessage="1" error="Masukkan empat digit tahun" sqref="U3:W3" xr:uid="{00000000-0002-0000-0C00-000000000000}">
      <formula1>2000</formula1>
      <formula2>2100</formula2>
    </dataValidation>
    <dataValidation type="whole" operator="greaterThan" allowBlank="1" showInputMessage="1" showErrorMessage="1" error="Masukkan angka" sqref="H11:T24 V11:AH24 AJ29:AW43 AJ48:AW59" xr:uid="{00000000-0002-0000-0C00-000001000000}">
      <formula1>0</formula1>
    </dataValidation>
  </dataValidations>
  <printOptions horizontalCentered="1" verticalCentered="1"/>
  <pageMargins left="0.23622047244094491" right="0.23622047244094491" top="0.23622047244094491" bottom="0.23622047244094491" header="0.31496062992125984" footer="0.31496062992125984"/>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X55"/>
  <sheetViews>
    <sheetView showGridLines="0" zoomScale="90" zoomScaleNormal="90" zoomScaleSheetLayoutView="100" workbookViewId="0">
      <selection activeCell="L10" sqref="L10:V12"/>
    </sheetView>
  </sheetViews>
  <sheetFormatPr defaultColWidth="0" defaultRowHeight="15" customHeight="1" zeroHeight="1" x14ac:dyDescent="0.25"/>
  <cols>
    <col min="1" max="1" width="2.7109375" style="33" customWidth="1"/>
    <col min="2" max="2" width="2.42578125" style="33" customWidth="1"/>
    <col min="3" max="3" width="4.42578125" style="33" customWidth="1"/>
    <col min="4" max="6" width="6" style="33" customWidth="1"/>
    <col min="7" max="7" width="23.28515625" style="33" customWidth="1"/>
    <col min="8" max="8" width="25.7109375" style="33" customWidth="1"/>
    <col min="9" max="9" width="12" style="33" customWidth="1"/>
    <col min="10" max="10" width="11.5703125" style="33" customWidth="1"/>
    <col min="11" max="11" width="3.5703125" style="33" customWidth="1"/>
    <col min="12" max="17" width="2.42578125" style="33" customWidth="1"/>
    <col min="18" max="18" width="4" style="33" customWidth="1"/>
    <col min="19" max="19" width="2.42578125" style="33" customWidth="1"/>
    <col min="20" max="20" width="3.7109375" style="33" customWidth="1"/>
    <col min="21" max="21" width="2.7109375" style="33" customWidth="1"/>
    <col min="22" max="22" width="2.140625" style="33" customWidth="1"/>
    <col min="23" max="23" width="2.42578125" style="33" customWidth="1"/>
    <col min="24" max="24" width="2.7109375" style="33" customWidth="1"/>
    <col min="25" max="16384" width="9" style="33" hidden="1"/>
  </cols>
  <sheetData>
    <row r="1" spans="2:23" ht="15" customHeight="1" thickBot="1" x14ac:dyDescent="0.3"/>
    <row r="2" spans="2:23" ht="18.75" customHeight="1" x14ac:dyDescent="0.25">
      <c r="B2" s="1152" t="s">
        <v>192</v>
      </c>
      <c r="C2" s="1127"/>
      <c r="D2" s="1127"/>
      <c r="E2" s="1127"/>
      <c r="F2" s="1127"/>
      <c r="G2" s="1127"/>
      <c r="H2" s="1127"/>
      <c r="I2" s="1127"/>
      <c r="J2" s="1127"/>
      <c r="K2" s="1127"/>
      <c r="L2" s="1127"/>
      <c r="M2" s="1127"/>
      <c r="N2" s="1127"/>
      <c r="O2" s="1127"/>
      <c r="P2" s="1127"/>
      <c r="Q2" s="1127"/>
      <c r="R2" s="1127"/>
      <c r="S2" s="1127"/>
      <c r="T2" s="1127"/>
      <c r="U2" s="1127"/>
      <c r="V2" s="1127"/>
      <c r="W2" s="1153"/>
    </row>
    <row r="3" spans="2:23" s="350" customFormat="1" ht="21.75" customHeight="1" thickBot="1" x14ac:dyDescent="0.3">
      <c r="B3" s="1308" t="s">
        <v>701</v>
      </c>
      <c r="C3" s="1309"/>
      <c r="D3" s="1309"/>
      <c r="E3" s="1309"/>
      <c r="F3" s="1309"/>
      <c r="G3" s="1309"/>
      <c r="H3" s="1309"/>
      <c r="I3" s="973" t="str">
        <f>IF(V.Penerimaan!U3="","",V.Penerimaan!U3)</f>
        <v/>
      </c>
      <c r="J3" s="688"/>
      <c r="K3" s="688"/>
      <c r="L3" s="688"/>
      <c r="M3" s="688"/>
      <c r="N3" s="688"/>
      <c r="O3" s="688"/>
      <c r="P3" s="688"/>
      <c r="Q3" s="688"/>
      <c r="R3" s="688"/>
      <c r="S3" s="688"/>
      <c r="T3" s="688"/>
      <c r="U3" s="688"/>
      <c r="V3" s="688"/>
      <c r="W3" s="509"/>
    </row>
    <row r="4" spans="2:23" ht="7.5" customHeight="1" x14ac:dyDescent="0.25">
      <c r="B4" s="822"/>
      <c r="C4" s="823"/>
      <c r="D4" s="823"/>
      <c r="E4" s="823"/>
      <c r="F4" s="823"/>
      <c r="G4" s="823"/>
      <c r="H4" s="823"/>
      <c r="I4" s="823"/>
      <c r="J4" s="823"/>
      <c r="K4" s="824"/>
      <c r="L4" s="824"/>
      <c r="M4" s="824"/>
      <c r="N4" s="824"/>
      <c r="O4" s="824"/>
      <c r="P4" s="824"/>
      <c r="Q4" s="824"/>
      <c r="R4" s="824"/>
      <c r="S4" s="824"/>
      <c r="T4" s="824"/>
      <c r="U4" s="824"/>
      <c r="V4" s="824"/>
      <c r="W4" s="825"/>
    </row>
    <row r="5" spans="2:23" s="828" customFormat="1" ht="9.75" customHeight="1" x14ac:dyDescent="0.25">
      <c r="B5" s="826"/>
      <c r="C5" s="1282" t="s">
        <v>16</v>
      </c>
      <c r="D5" s="1284" t="s">
        <v>69</v>
      </c>
      <c r="E5" s="1285"/>
      <c r="F5" s="1285"/>
      <c r="G5" s="1285"/>
      <c r="H5" s="1285"/>
      <c r="I5" s="1285"/>
      <c r="J5" s="1330"/>
      <c r="K5" s="1285" t="s">
        <v>183</v>
      </c>
      <c r="L5" s="1285"/>
      <c r="M5" s="1285"/>
      <c r="N5" s="1285"/>
      <c r="O5" s="1285"/>
      <c r="P5" s="1285"/>
      <c r="Q5" s="1285"/>
      <c r="R5" s="1285"/>
      <c r="S5" s="1285"/>
      <c r="T5" s="1285"/>
      <c r="U5" s="1285"/>
      <c r="V5" s="1286"/>
      <c r="W5" s="827"/>
    </row>
    <row r="6" spans="2:23" s="828" customFormat="1" ht="9.75" customHeight="1" x14ac:dyDescent="0.25">
      <c r="B6" s="826"/>
      <c r="C6" s="1283"/>
      <c r="D6" s="1287"/>
      <c r="E6" s="1288"/>
      <c r="F6" s="1288"/>
      <c r="G6" s="1288"/>
      <c r="H6" s="1288"/>
      <c r="I6" s="1288"/>
      <c r="J6" s="1331"/>
      <c r="K6" s="1288"/>
      <c r="L6" s="1288"/>
      <c r="M6" s="1288"/>
      <c r="N6" s="1288"/>
      <c r="O6" s="1288"/>
      <c r="P6" s="1288"/>
      <c r="Q6" s="1288"/>
      <c r="R6" s="1288"/>
      <c r="S6" s="1288"/>
      <c r="T6" s="1288"/>
      <c r="U6" s="1288"/>
      <c r="V6" s="1289"/>
      <c r="W6" s="827"/>
    </row>
    <row r="7" spans="2:23" s="828" customFormat="1" ht="12.75" x14ac:dyDescent="0.25">
      <c r="B7" s="826"/>
      <c r="C7" s="450" t="s">
        <v>33</v>
      </c>
      <c r="D7" s="1290" t="s">
        <v>34</v>
      </c>
      <c r="E7" s="1291"/>
      <c r="F7" s="1291"/>
      <c r="G7" s="1292"/>
      <c r="H7" s="1332"/>
      <c r="I7" s="1332"/>
      <c r="J7" s="1333"/>
      <c r="K7" s="1291" t="s">
        <v>35</v>
      </c>
      <c r="L7" s="1292"/>
      <c r="M7" s="1292"/>
      <c r="N7" s="1292"/>
      <c r="O7" s="1292"/>
      <c r="P7" s="1292"/>
      <c r="Q7" s="1292"/>
      <c r="R7" s="1292"/>
      <c r="S7" s="1292"/>
      <c r="T7" s="1292"/>
      <c r="U7" s="1292"/>
      <c r="V7" s="1292"/>
      <c r="W7" s="827"/>
    </row>
    <row r="8" spans="2:23" s="831" customFormat="1" ht="6.75" customHeight="1" x14ac:dyDescent="0.25">
      <c r="B8" s="829"/>
      <c r="C8" s="510"/>
      <c r="D8" s="511"/>
      <c r="E8" s="511"/>
      <c r="F8" s="511"/>
      <c r="G8" s="511"/>
      <c r="H8" s="511"/>
      <c r="I8" s="511"/>
      <c r="J8" s="511"/>
      <c r="K8" s="511"/>
      <c r="L8" s="511"/>
      <c r="M8" s="511"/>
      <c r="N8" s="511"/>
      <c r="O8" s="511"/>
      <c r="P8" s="511"/>
      <c r="Q8" s="511"/>
      <c r="R8" s="511"/>
      <c r="S8" s="511"/>
      <c r="T8" s="511"/>
      <c r="U8" s="511"/>
      <c r="V8" s="512"/>
      <c r="W8" s="830"/>
    </row>
    <row r="9" spans="2:23" s="348" customFormat="1" ht="15.75" customHeight="1" x14ac:dyDescent="0.25">
      <c r="B9" s="463"/>
      <c r="C9" s="1317" t="s">
        <v>197</v>
      </c>
      <c r="D9" s="1318"/>
      <c r="E9" s="1318"/>
      <c r="F9" s="1318"/>
      <c r="G9" s="1318"/>
      <c r="H9" s="1318"/>
      <c r="I9" s="1318"/>
      <c r="J9" s="1318"/>
      <c r="K9" s="1318"/>
      <c r="L9" s="1318"/>
      <c r="M9" s="1318"/>
      <c r="N9" s="1318"/>
      <c r="O9" s="1318"/>
      <c r="P9" s="1318"/>
      <c r="Q9" s="1318"/>
      <c r="R9" s="1318"/>
      <c r="S9" s="1318"/>
      <c r="T9" s="1318"/>
      <c r="U9" s="1318"/>
      <c r="V9" s="1319"/>
      <c r="W9" s="513"/>
    </row>
    <row r="10" spans="2:23" s="348" customFormat="1" ht="11.25" customHeight="1" x14ac:dyDescent="0.25">
      <c r="B10" s="463"/>
      <c r="C10" s="490"/>
      <c r="D10" s="1334" t="s">
        <v>195</v>
      </c>
      <c r="E10" s="1075"/>
      <c r="F10" s="1075"/>
      <c r="G10" s="1075"/>
      <c r="H10" s="1075"/>
      <c r="I10" s="1075"/>
      <c r="J10" s="1335"/>
      <c r="K10" s="493"/>
      <c r="L10" s="1252"/>
      <c r="M10" s="1252"/>
      <c r="N10" s="1252"/>
      <c r="O10" s="1252"/>
      <c r="P10" s="1252"/>
      <c r="Q10" s="1252"/>
      <c r="R10" s="1252"/>
      <c r="S10" s="1252"/>
      <c r="T10" s="1252"/>
      <c r="U10" s="1252"/>
      <c r="V10" s="1253"/>
      <c r="W10" s="513"/>
    </row>
    <row r="11" spans="2:23" s="348" customFormat="1" ht="15" customHeight="1" x14ac:dyDescent="0.25">
      <c r="B11" s="463"/>
      <c r="C11" s="468" t="s">
        <v>11</v>
      </c>
      <c r="D11" s="1336"/>
      <c r="E11" s="1076"/>
      <c r="F11" s="1076"/>
      <c r="G11" s="1076"/>
      <c r="H11" s="1076"/>
      <c r="I11" s="1076"/>
      <c r="J11" s="1337"/>
      <c r="K11" s="469" t="s">
        <v>95</v>
      </c>
      <c r="L11" s="1181"/>
      <c r="M11" s="1181"/>
      <c r="N11" s="1181"/>
      <c r="O11" s="1181"/>
      <c r="P11" s="1181"/>
      <c r="Q11" s="1181"/>
      <c r="R11" s="1181"/>
      <c r="S11" s="1181"/>
      <c r="T11" s="1181"/>
      <c r="U11" s="1181"/>
      <c r="V11" s="1254"/>
      <c r="W11" s="513"/>
    </row>
    <row r="12" spans="2:23" s="348" customFormat="1" ht="6.75" customHeight="1" x14ac:dyDescent="0.25">
      <c r="B12" s="463"/>
      <c r="C12" s="464"/>
      <c r="D12" s="1258"/>
      <c r="E12" s="1258"/>
      <c r="F12" s="1258"/>
      <c r="G12" s="1258"/>
      <c r="H12" s="1258"/>
      <c r="I12" s="1258"/>
      <c r="J12" s="1258"/>
      <c r="K12" s="466"/>
      <c r="L12" s="1255"/>
      <c r="M12" s="1255"/>
      <c r="N12" s="1255"/>
      <c r="O12" s="1255"/>
      <c r="P12" s="1255"/>
      <c r="Q12" s="1255"/>
      <c r="R12" s="1255"/>
      <c r="S12" s="1255"/>
      <c r="T12" s="1255"/>
      <c r="U12" s="1255"/>
      <c r="V12" s="1256"/>
      <c r="W12" s="513"/>
    </row>
    <row r="13" spans="2:23" s="348" customFormat="1" ht="6.75" customHeight="1" x14ac:dyDescent="0.25">
      <c r="B13" s="463"/>
      <c r="C13" s="468"/>
      <c r="D13" s="1257"/>
      <c r="E13" s="1257"/>
      <c r="F13" s="1257"/>
      <c r="G13" s="1257"/>
      <c r="H13" s="1257"/>
      <c r="I13" s="1257"/>
      <c r="J13" s="1257"/>
      <c r="K13" s="469"/>
      <c r="L13" s="1252"/>
      <c r="M13" s="1252"/>
      <c r="N13" s="1252"/>
      <c r="O13" s="1252"/>
      <c r="P13" s="1252"/>
      <c r="Q13" s="1252"/>
      <c r="R13" s="1252"/>
      <c r="S13" s="1252"/>
      <c r="T13" s="1252"/>
      <c r="U13" s="1252"/>
      <c r="V13" s="1253"/>
      <c r="W13" s="513"/>
    </row>
    <row r="14" spans="2:23" s="348" customFormat="1" ht="15" customHeight="1" x14ac:dyDescent="0.25">
      <c r="B14" s="463"/>
      <c r="C14" s="468">
        <v>2</v>
      </c>
      <c r="D14" s="1257" t="s">
        <v>193</v>
      </c>
      <c r="E14" s="1257"/>
      <c r="F14" s="1257"/>
      <c r="G14" s="1257"/>
      <c r="H14" s="1257"/>
      <c r="I14" s="1257"/>
      <c r="J14" s="1257"/>
      <c r="K14" s="469" t="s">
        <v>95</v>
      </c>
      <c r="L14" s="1181"/>
      <c r="M14" s="1181"/>
      <c r="N14" s="1181"/>
      <c r="O14" s="1181"/>
      <c r="P14" s="1181"/>
      <c r="Q14" s="1181"/>
      <c r="R14" s="1181"/>
      <c r="S14" s="1181"/>
      <c r="T14" s="1181"/>
      <c r="U14" s="1181"/>
      <c r="V14" s="1254"/>
      <c r="W14" s="513"/>
    </row>
    <row r="15" spans="2:23" s="348" customFormat="1" ht="6.75" customHeight="1" x14ac:dyDescent="0.25">
      <c r="B15" s="463"/>
      <c r="C15" s="464"/>
      <c r="D15" s="1258"/>
      <c r="E15" s="1258"/>
      <c r="F15" s="1258"/>
      <c r="G15" s="1258"/>
      <c r="H15" s="1258"/>
      <c r="I15" s="1258"/>
      <c r="J15" s="1258"/>
      <c r="K15" s="466"/>
      <c r="L15" s="1255"/>
      <c r="M15" s="1255"/>
      <c r="N15" s="1255"/>
      <c r="O15" s="1255"/>
      <c r="P15" s="1255"/>
      <c r="Q15" s="1255"/>
      <c r="R15" s="1255"/>
      <c r="S15" s="1255"/>
      <c r="T15" s="1255"/>
      <c r="U15" s="1255"/>
      <c r="V15" s="1256"/>
      <c r="W15" s="513"/>
    </row>
    <row r="16" spans="2:23" s="348" customFormat="1" ht="6.75" customHeight="1" x14ac:dyDescent="0.25">
      <c r="B16" s="463"/>
      <c r="C16" s="468"/>
      <c r="D16" s="1257"/>
      <c r="E16" s="1257"/>
      <c r="F16" s="1257"/>
      <c r="G16" s="1257"/>
      <c r="H16" s="1257"/>
      <c r="I16" s="1257"/>
      <c r="J16" s="1257"/>
      <c r="K16" s="469"/>
      <c r="L16" s="1252"/>
      <c r="M16" s="1252"/>
      <c r="N16" s="1252"/>
      <c r="O16" s="1252"/>
      <c r="P16" s="1252"/>
      <c r="Q16" s="1252"/>
      <c r="R16" s="1252"/>
      <c r="S16" s="1252"/>
      <c r="T16" s="1252"/>
      <c r="U16" s="1252"/>
      <c r="V16" s="1253"/>
      <c r="W16" s="513"/>
    </row>
    <row r="17" spans="2:23" s="348" customFormat="1" ht="15" customHeight="1" x14ac:dyDescent="0.25">
      <c r="B17" s="463"/>
      <c r="C17" s="473" t="s">
        <v>13</v>
      </c>
      <c r="D17" s="1257" t="s">
        <v>194</v>
      </c>
      <c r="E17" s="1257"/>
      <c r="F17" s="1257"/>
      <c r="G17" s="1257"/>
      <c r="H17" s="1257"/>
      <c r="I17" s="1257"/>
      <c r="J17" s="1257"/>
      <c r="K17" s="469" t="s">
        <v>95</v>
      </c>
      <c r="L17" s="1181"/>
      <c r="M17" s="1181"/>
      <c r="N17" s="1181"/>
      <c r="O17" s="1181"/>
      <c r="P17" s="1181"/>
      <c r="Q17" s="1181"/>
      <c r="R17" s="1181"/>
      <c r="S17" s="1181"/>
      <c r="T17" s="1181"/>
      <c r="U17" s="1181"/>
      <c r="V17" s="1254"/>
      <c r="W17" s="513"/>
    </row>
    <row r="18" spans="2:23" s="348" customFormat="1" ht="6.75" customHeight="1" x14ac:dyDescent="0.25">
      <c r="B18" s="463"/>
      <c r="C18" s="514"/>
      <c r="D18" s="1258"/>
      <c r="E18" s="1258"/>
      <c r="F18" s="1258"/>
      <c r="G18" s="1258"/>
      <c r="H18" s="1258"/>
      <c r="I18" s="1258"/>
      <c r="J18" s="1258"/>
      <c r="K18" s="466"/>
      <c r="L18" s="1255"/>
      <c r="M18" s="1255"/>
      <c r="N18" s="1255"/>
      <c r="O18" s="1255"/>
      <c r="P18" s="1255"/>
      <c r="Q18" s="1255"/>
      <c r="R18" s="1255"/>
      <c r="S18" s="1255"/>
      <c r="T18" s="1255"/>
      <c r="U18" s="1255"/>
      <c r="V18" s="1256"/>
      <c r="W18" s="513"/>
    </row>
    <row r="19" spans="2:23" s="348" customFormat="1" ht="6.75" customHeight="1" x14ac:dyDescent="0.25">
      <c r="B19" s="463"/>
      <c r="C19" s="473"/>
      <c r="D19" s="1257"/>
      <c r="E19" s="1257"/>
      <c r="F19" s="1257"/>
      <c r="G19" s="1257"/>
      <c r="H19" s="1257"/>
      <c r="I19" s="1257"/>
      <c r="J19" s="1257"/>
      <c r="K19" s="469"/>
      <c r="L19" s="1252"/>
      <c r="M19" s="1252"/>
      <c r="N19" s="1252"/>
      <c r="O19" s="1252"/>
      <c r="P19" s="1252"/>
      <c r="Q19" s="1252"/>
      <c r="R19" s="1252"/>
      <c r="S19" s="1252"/>
      <c r="T19" s="1252"/>
      <c r="U19" s="1252"/>
      <c r="V19" s="1253"/>
      <c r="W19" s="513"/>
    </row>
    <row r="20" spans="2:23" s="348" customFormat="1" ht="15" customHeight="1" x14ac:dyDescent="0.25">
      <c r="B20" s="463"/>
      <c r="C20" s="473" t="s">
        <v>30</v>
      </c>
      <c r="D20" s="1257" t="s">
        <v>226</v>
      </c>
      <c r="E20" s="1257"/>
      <c r="F20" s="1257"/>
      <c r="G20" s="1257"/>
      <c r="H20" s="1257"/>
      <c r="I20" s="1257"/>
      <c r="J20" s="1257"/>
      <c r="K20" s="469" t="s">
        <v>95</v>
      </c>
      <c r="L20" s="1181"/>
      <c r="M20" s="1181"/>
      <c r="N20" s="1181"/>
      <c r="O20" s="1181"/>
      <c r="P20" s="1181"/>
      <c r="Q20" s="1181"/>
      <c r="R20" s="1181"/>
      <c r="S20" s="1181"/>
      <c r="T20" s="1181"/>
      <c r="U20" s="1181"/>
      <c r="V20" s="1254"/>
      <c r="W20" s="513"/>
    </row>
    <row r="21" spans="2:23" s="348" customFormat="1" ht="6.75" customHeight="1" x14ac:dyDescent="0.25">
      <c r="B21" s="463"/>
      <c r="C21" s="464"/>
      <c r="D21" s="1258"/>
      <c r="E21" s="1258"/>
      <c r="F21" s="1258"/>
      <c r="G21" s="1258"/>
      <c r="H21" s="1258"/>
      <c r="I21" s="1258"/>
      <c r="J21" s="1258"/>
      <c r="K21" s="466"/>
      <c r="L21" s="1255"/>
      <c r="M21" s="1255"/>
      <c r="N21" s="1255"/>
      <c r="O21" s="1255"/>
      <c r="P21" s="1255"/>
      <c r="Q21" s="1255"/>
      <c r="R21" s="1255"/>
      <c r="S21" s="1255"/>
      <c r="T21" s="1255"/>
      <c r="U21" s="1255"/>
      <c r="V21" s="1256"/>
      <c r="W21" s="513"/>
    </row>
    <row r="22" spans="2:23" s="348" customFormat="1" ht="6.75" customHeight="1" x14ac:dyDescent="0.25">
      <c r="B22" s="515"/>
      <c r="C22" s="474"/>
      <c r="D22" s="475"/>
      <c r="E22" s="475"/>
      <c r="F22" s="475"/>
      <c r="G22" s="475"/>
      <c r="H22" s="475"/>
      <c r="I22" s="475"/>
      <c r="J22" s="476"/>
      <c r="K22" s="477"/>
      <c r="L22" s="1123">
        <f>L10+L13+L16+L19</f>
        <v>0</v>
      </c>
      <c r="M22" s="1123"/>
      <c r="N22" s="1123"/>
      <c r="O22" s="1123"/>
      <c r="P22" s="1123"/>
      <c r="Q22" s="1123"/>
      <c r="R22" s="1123"/>
      <c r="S22" s="1123"/>
      <c r="T22" s="1123"/>
      <c r="U22" s="1123"/>
      <c r="V22" s="1274"/>
      <c r="W22" s="513"/>
    </row>
    <row r="23" spans="2:23" s="348" customFormat="1" ht="12" customHeight="1" x14ac:dyDescent="0.25">
      <c r="B23" s="463"/>
      <c r="C23" s="1311" t="s">
        <v>60</v>
      </c>
      <c r="D23" s="1312"/>
      <c r="E23" s="1312"/>
      <c r="F23" s="1312"/>
      <c r="G23" s="1312"/>
      <c r="H23" s="1312"/>
      <c r="I23" s="1312"/>
      <c r="J23" s="1329"/>
      <c r="K23" s="480" t="s">
        <v>95</v>
      </c>
      <c r="L23" s="1211"/>
      <c r="M23" s="1211"/>
      <c r="N23" s="1211"/>
      <c r="O23" s="1211"/>
      <c r="P23" s="1211"/>
      <c r="Q23" s="1211"/>
      <c r="R23" s="1211"/>
      <c r="S23" s="1211"/>
      <c r="T23" s="1211"/>
      <c r="U23" s="1211"/>
      <c r="V23" s="1269"/>
      <c r="W23" s="513"/>
    </row>
    <row r="24" spans="2:23" s="348" customFormat="1" ht="6.75" customHeight="1" x14ac:dyDescent="0.25">
      <c r="B24" s="463"/>
      <c r="C24" s="481"/>
      <c r="D24" s="482"/>
      <c r="E24" s="482"/>
      <c r="F24" s="482"/>
      <c r="G24" s="482"/>
      <c r="H24" s="482"/>
      <c r="I24" s="482"/>
      <c r="J24" s="483"/>
      <c r="K24" s="484"/>
      <c r="L24" s="1124"/>
      <c r="M24" s="1124"/>
      <c r="N24" s="1124"/>
      <c r="O24" s="1124"/>
      <c r="P24" s="1124"/>
      <c r="Q24" s="1124"/>
      <c r="R24" s="1124"/>
      <c r="S24" s="1124"/>
      <c r="T24" s="1124"/>
      <c r="U24" s="1124"/>
      <c r="V24" s="1275"/>
      <c r="W24" s="513"/>
    </row>
    <row r="25" spans="2:23" s="348" customFormat="1" ht="15.75" customHeight="1" x14ac:dyDescent="0.25">
      <c r="B25" s="516" t="s">
        <v>50</v>
      </c>
      <c r="C25" s="1317" t="s">
        <v>196</v>
      </c>
      <c r="D25" s="1318"/>
      <c r="E25" s="1318"/>
      <c r="F25" s="1318"/>
      <c r="G25" s="1318"/>
      <c r="H25" s="1318"/>
      <c r="I25" s="1318"/>
      <c r="J25" s="1318"/>
      <c r="K25" s="1318"/>
      <c r="L25" s="1318"/>
      <c r="M25" s="1318"/>
      <c r="N25" s="1318"/>
      <c r="O25" s="1318"/>
      <c r="P25" s="1318"/>
      <c r="Q25" s="1318"/>
      <c r="R25" s="1318"/>
      <c r="S25" s="1318"/>
      <c r="T25" s="1318"/>
      <c r="U25" s="1318"/>
      <c r="V25" s="1319"/>
      <c r="W25" s="513"/>
    </row>
    <row r="26" spans="2:23" s="348" customFormat="1" ht="6.75" customHeight="1" x14ac:dyDescent="0.25">
      <c r="B26" s="463"/>
      <c r="C26" s="490"/>
      <c r="D26" s="1267"/>
      <c r="E26" s="1267"/>
      <c r="F26" s="1267"/>
      <c r="G26" s="1267"/>
      <c r="H26" s="1267"/>
      <c r="I26" s="1267"/>
      <c r="J26" s="1267"/>
      <c r="K26" s="493"/>
      <c r="L26" s="1252"/>
      <c r="M26" s="1252"/>
      <c r="N26" s="1252"/>
      <c r="O26" s="1252"/>
      <c r="P26" s="1252"/>
      <c r="Q26" s="1252"/>
      <c r="R26" s="1252"/>
      <c r="S26" s="1252"/>
      <c r="T26" s="1252"/>
      <c r="U26" s="1252"/>
      <c r="V26" s="1253"/>
      <c r="W26" s="513"/>
    </row>
    <row r="27" spans="2:23" s="348" customFormat="1" ht="15" customHeight="1" x14ac:dyDescent="0.25">
      <c r="B27" s="463"/>
      <c r="C27" s="473" t="s">
        <v>11</v>
      </c>
      <c r="D27" s="1257" t="s">
        <v>198</v>
      </c>
      <c r="E27" s="1257"/>
      <c r="F27" s="1257"/>
      <c r="G27" s="1257"/>
      <c r="H27" s="1257"/>
      <c r="I27" s="1257"/>
      <c r="J27" s="1257"/>
      <c r="K27" s="469" t="s">
        <v>95</v>
      </c>
      <c r="L27" s="1181"/>
      <c r="M27" s="1181"/>
      <c r="N27" s="1181"/>
      <c r="O27" s="1181"/>
      <c r="P27" s="1181"/>
      <c r="Q27" s="1181"/>
      <c r="R27" s="1181"/>
      <c r="S27" s="1181"/>
      <c r="T27" s="1181"/>
      <c r="U27" s="1181"/>
      <c r="V27" s="1254"/>
      <c r="W27" s="513"/>
    </row>
    <row r="28" spans="2:23" s="348" customFormat="1" ht="6.75" customHeight="1" x14ac:dyDescent="0.25">
      <c r="B28" s="463"/>
      <c r="C28" s="464"/>
      <c r="D28" s="1258"/>
      <c r="E28" s="1258"/>
      <c r="F28" s="1258"/>
      <c r="G28" s="1258"/>
      <c r="H28" s="1258"/>
      <c r="I28" s="1258"/>
      <c r="J28" s="1258"/>
      <c r="K28" s="466"/>
      <c r="L28" s="1255"/>
      <c r="M28" s="1255"/>
      <c r="N28" s="1255"/>
      <c r="O28" s="1255"/>
      <c r="P28" s="1255"/>
      <c r="Q28" s="1255"/>
      <c r="R28" s="1255"/>
      <c r="S28" s="1255"/>
      <c r="T28" s="1255"/>
      <c r="U28" s="1255"/>
      <c r="V28" s="1256"/>
      <c r="W28" s="513"/>
    </row>
    <row r="29" spans="2:23" s="348" customFormat="1" ht="6.75" customHeight="1" x14ac:dyDescent="0.25">
      <c r="B29" s="463"/>
      <c r="C29" s="468"/>
      <c r="D29" s="1257"/>
      <c r="E29" s="1257"/>
      <c r="F29" s="1257"/>
      <c r="G29" s="1257"/>
      <c r="H29" s="1257"/>
      <c r="I29" s="1257"/>
      <c r="J29" s="1257"/>
      <c r="K29" s="469"/>
      <c r="L29" s="1252"/>
      <c r="M29" s="1252"/>
      <c r="N29" s="1252"/>
      <c r="O29" s="1252"/>
      <c r="P29" s="1252"/>
      <c r="Q29" s="1252"/>
      <c r="R29" s="1252"/>
      <c r="S29" s="1252"/>
      <c r="T29" s="1252"/>
      <c r="U29" s="1252"/>
      <c r="V29" s="1253"/>
      <c r="W29" s="513"/>
    </row>
    <row r="30" spans="2:23" s="348" customFormat="1" ht="15" customHeight="1" x14ac:dyDescent="0.25">
      <c r="B30" s="463"/>
      <c r="C30" s="468" t="s">
        <v>12</v>
      </c>
      <c r="D30" s="1257" t="s">
        <v>199</v>
      </c>
      <c r="E30" s="1257"/>
      <c r="F30" s="1257"/>
      <c r="G30" s="1257"/>
      <c r="H30" s="1257"/>
      <c r="I30" s="1257"/>
      <c r="J30" s="1257"/>
      <c r="K30" s="469" t="s">
        <v>95</v>
      </c>
      <c r="L30" s="1181"/>
      <c r="M30" s="1181"/>
      <c r="N30" s="1181"/>
      <c r="O30" s="1181"/>
      <c r="P30" s="1181"/>
      <c r="Q30" s="1181"/>
      <c r="R30" s="1181"/>
      <c r="S30" s="1181"/>
      <c r="T30" s="1181"/>
      <c r="U30" s="1181"/>
      <c r="V30" s="1254"/>
      <c r="W30" s="513"/>
    </row>
    <row r="31" spans="2:23" s="348" customFormat="1" ht="6.75" customHeight="1" x14ac:dyDescent="0.25">
      <c r="B31" s="463"/>
      <c r="C31" s="464"/>
      <c r="D31" s="1258"/>
      <c r="E31" s="1258"/>
      <c r="F31" s="1258"/>
      <c r="G31" s="1258"/>
      <c r="H31" s="1258"/>
      <c r="I31" s="1258"/>
      <c r="J31" s="1258"/>
      <c r="K31" s="466"/>
      <c r="L31" s="1255"/>
      <c r="M31" s="1255"/>
      <c r="N31" s="1255"/>
      <c r="O31" s="1255"/>
      <c r="P31" s="1255"/>
      <c r="Q31" s="1255"/>
      <c r="R31" s="1255"/>
      <c r="S31" s="1255"/>
      <c r="T31" s="1255"/>
      <c r="U31" s="1255"/>
      <c r="V31" s="1256"/>
      <c r="W31" s="513"/>
    </row>
    <row r="32" spans="2:23" s="348" customFormat="1" ht="6.75" customHeight="1" x14ac:dyDescent="0.25">
      <c r="B32" s="463"/>
      <c r="C32" s="468"/>
      <c r="D32" s="1257"/>
      <c r="E32" s="1257"/>
      <c r="F32" s="1257"/>
      <c r="G32" s="1257"/>
      <c r="H32" s="1257"/>
      <c r="I32" s="1257"/>
      <c r="J32" s="1257"/>
      <c r="K32" s="469"/>
      <c r="L32" s="1252"/>
      <c r="M32" s="1252"/>
      <c r="N32" s="1252"/>
      <c r="O32" s="1252"/>
      <c r="P32" s="1252"/>
      <c r="Q32" s="1252"/>
      <c r="R32" s="1252"/>
      <c r="S32" s="1252"/>
      <c r="T32" s="1252"/>
      <c r="U32" s="1252"/>
      <c r="V32" s="1253"/>
      <c r="W32" s="513"/>
    </row>
    <row r="33" spans="2:23" s="348" customFormat="1" ht="15" customHeight="1" x14ac:dyDescent="0.25">
      <c r="B33" s="463"/>
      <c r="C33" s="473" t="s">
        <v>13</v>
      </c>
      <c r="D33" s="1257" t="s">
        <v>227</v>
      </c>
      <c r="E33" s="1257"/>
      <c r="F33" s="1257"/>
      <c r="G33" s="1257"/>
      <c r="H33" s="1257"/>
      <c r="I33" s="1257"/>
      <c r="J33" s="1257"/>
      <c r="K33" s="469" t="s">
        <v>95</v>
      </c>
      <c r="L33" s="1181"/>
      <c r="M33" s="1181"/>
      <c r="N33" s="1181"/>
      <c r="O33" s="1181"/>
      <c r="P33" s="1181"/>
      <c r="Q33" s="1181"/>
      <c r="R33" s="1181"/>
      <c r="S33" s="1181"/>
      <c r="T33" s="1181"/>
      <c r="U33" s="1181"/>
      <c r="V33" s="1254"/>
      <c r="W33" s="513"/>
    </row>
    <row r="34" spans="2:23" s="348" customFormat="1" ht="6.75" customHeight="1" x14ac:dyDescent="0.25">
      <c r="B34" s="463"/>
      <c r="C34" s="464"/>
      <c r="D34" s="1258"/>
      <c r="E34" s="1258"/>
      <c r="F34" s="1258"/>
      <c r="G34" s="1258"/>
      <c r="H34" s="1258"/>
      <c r="I34" s="1258"/>
      <c r="J34" s="1258"/>
      <c r="K34" s="466"/>
      <c r="L34" s="1255"/>
      <c r="M34" s="1255"/>
      <c r="N34" s="1255"/>
      <c r="O34" s="1255"/>
      <c r="P34" s="1255"/>
      <c r="Q34" s="1255"/>
      <c r="R34" s="1255"/>
      <c r="S34" s="1255"/>
      <c r="T34" s="1255"/>
      <c r="U34" s="1255"/>
      <c r="V34" s="1256"/>
      <c r="W34" s="513"/>
    </row>
    <row r="35" spans="2:23" s="348" customFormat="1" ht="6.75" customHeight="1" x14ac:dyDescent="0.25">
      <c r="B35" s="463"/>
      <c r="C35" s="474"/>
      <c r="D35" s="475"/>
      <c r="E35" s="475"/>
      <c r="F35" s="475"/>
      <c r="G35" s="475"/>
      <c r="H35" s="475"/>
      <c r="I35" s="475"/>
      <c r="J35" s="476"/>
      <c r="K35" s="477"/>
      <c r="L35" s="1123">
        <f>L26+L29+L32</f>
        <v>0</v>
      </c>
      <c r="M35" s="1123"/>
      <c r="N35" s="1123"/>
      <c r="O35" s="1123"/>
      <c r="P35" s="1123"/>
      <c r="Q35" s="1123"/>
      <c r="R35" s="1123"/>
      <c r="S35" s="1123"/>
      <c r="T35" s="1123"/>
      <c r="U35" s="1123"/>
      <c r="V35" s="1274"/>
      <c r="W35" s="513"/>
    </row>
    <row r="36" spans="2:23" s="348" customFormat="1" ht="12" customHeight="1" x14ac:dyDescent="0.25">
      <c r="B36" s="463"/>
      <c r="C36" s="1311" t="s">
        <v>60</v>
      </c>
      <c r="D36" s="1312"/>
      <c r="E36" s="1312"/>
      <c r="F36" s="1312"/>
      <c r="G36" s="1312"/>
      <c r="H36" s="1312"/>
      <c r="I36" s="1312"/>
      <c r="J36" s="1329"/>
      <c r="K36" s="469" t="s">
        <v>95</v>
      </c>
      <c r="L36" s="1211"/>
      <c r="M36" s="1211"/>
      <c r="N36" s="1211"/>
      <c r="O36" s="1211"/>
      <c r="P36" s="1211"/>
      <c r="Q36" s="1211"/>
      <c r="R36" s="1211"/>
      <c r="S36" s="1211"/>
      <c r="T36" s="1211"/>
      <c r="U36" s="1211"/>
      <c r="V36" s="1269"/>
      <c r="W36" s="513"/>
    </row>
    <row r="37" spans="2:23" s="348" customFormat="1" ht="6.75" customHeight="1" x14ac:dyDescent="0.25">
      <c r="B37" s="463"/>
      <c r="C37" s="481"/>
      <c r="D37" s="482"/>
      <c r="E37" s="482"/>
      <c r="F37" s="482"/>
      <c r="G37" s="482"/>
      <c r="H37" s="482"/>
      <c r="I37" s="482"/>
      <c r="J37" s="483"/>
      <c r="K37" s="484"/>
      <c r="L37" s="1124"/>
      <c r="M37" s="1124"/>
      <c r="N37" s="1124"/>
      <c r="O37" s="1124"/>
      <c r="P37" s="1124"/>
      <c r="Q37" s="1124"/>
      <c r="R37" s="1124"/>
      <c r="S37" s="1124"/>
      <c r="T37" s="1124"/>
      <c r="U37" s="1124"/>
      <c r="V37" s="1275"/>
      <c r="W37" s="513"/>
    </row>
    <row r="38" spans="2:23" s="348" customFormat="1" ht="16.5" customHeight="1" x14ac:dyDescent="0.25">
      <c r="B38" s="517"/>
      <c r="C38" s="1317" t="s">
        <v>74</v>
      </c>
      <c r="D38" s="1318"/>
      <c r="E38" s="1318"/>
      <c r="F38" s="1318"/>
      <c r="G38" s="1318"/>
      <c r="H38" s="1318"/>
      <c r="I38" s="1318"/>
      <c r="J38" s="1318"/>
      <c r="K38" s="1318"/>
      <c r="L38" s="1318"/>
      <c r="M38" s="1318"/>
      <c r="N38" s="1318"/>
      <c r="O38" s="1318"/>
      <c r="P38" s="1318"/>
      <c r="Q38" s="1318"/>
      <c r="R38" s="1318"/>
      <c r="S38" s="1318"/>
      <c r="T38" s="1318"/>
      <c r="U38" s="1318"/>
      <c r="V38" s="1319"/>
      <c r="W38" s="513"/>
    </row>
    <row r="39" spans="2:23" s="348" customFormat="1" ht="6.75" customHeight="1" x14ac:dyDescent="0.25">
      <c r="B39" s="463"/>
      <c r="C39" s="468"/>
      <c r="D39" s="1257"/>
      <c r="E39" s="1257"/>
      <c r="F39" s="1257"/>
      <c r="G39" s="1257"/>
      <c r="H39" s="1257"/>
      <c r="I39" s="1257"/>
      <c r="J39" s="1257"/>
      <c r="K39" s="469"/>
      <c r="L39" s="1252"/>
      <c r="M39" s="1252"/>
      <c r="N39" s="1252"/>
      <c r="O39" s="1252"/>
      <c r="P39" s="1252"/>
      <c r="Q39" s="1252"/>
      <c r="R39" s="1252"/>
      <c r="S39" s="1252"/>
      <c r="T39" s="1252"/>
      <c r="U39" s="1252"/>
      <c r="V39" s="1253"/>
      <c r="W39" s="513"/>
    </row>
    <row r="40" spans="2:23" s="348" customFormat="1" ht="15" customHeight="1" x14ac:dyDescent="0.25">
      <c r="B40" s="463"/>
      <c r="C40" s="473" t="s">
        <v>11</v>
      </c>
      <c r="D40" s="1257" t="s">
        <v>225</v>
      </c>
      <c r="E40" s="1257"/>
      <c r="F40" s="1257"/>
      <c r="G40" s="1257"/>
      <c r="H40" s="1257"/>
      <c r="I40" s="1257"/>
      <c r="J40" s="1257"/>
      <c r="K40" s="469" t="s">
        <v>95</v>
      </c>
      <c r="L40" s="1181"/>
      <c r="M40" s="1181"/>
      <c r="N40" s="1181"/>
      <c r="O40" s="1181"/>
      <c r="P40" s="1181"/>
      <c r="Q40" s="1181"/>
      <c r="R40" s="1181"/>
      <c r="S40" s="1181"/>
      <c r="T40" s="1181"/>
      <c r="U40" s="1181"/>
      <c r="V40" s="1254"/>
      <c r="W40" s="513"/>
    </row>
    <row r="41" spans="2:23" s="348" customFormat="1" ht="6.75" customHeight="1" x14ac:dyDescent="0.25">
      <c r="B41" s="463"/>
      <c r="C41" s="464"/>
      <c r="D41" s="1258"/>
      <c r="E41" s="1258"/>
      <c r="F41" s="1258"/>
      <c r="G41" s="1258"/>
      <c r="H41" s="1258"/>
      <c r="I41" s="1258"/>
      <c r="J41" s="1258"/>
      <c r="K41" s="466"/>
      <c r="L41" s="1255"/>
      <c r="M41" s="1255"/>
      <c r="N41" s="1255"/>
      <c r="O41" s="1255"/>
      <c r="P41" s="1255"/>
      <c r="Q41" s="1255"/>
      <c r="R41" s="1255"/>
      <c r="S41" s="1255"/>
      <c r="T41" s="1255"/>
      <c r="U41" s="1255"/>
      <c r="V41" s="1256"/>
      <c r="W41" s="513"/>
    </row>
    <row r="42" spans="2:23" s="348" customFormat="1" ht="6.75" customHeight="1" x14ac:dyDescent="0.25">
      <c r="B42" s="463"/>
      <c r="C42" s="468"/>
      <c r="D42" s="1257"/>
      <c r="E42" s="1257"/>
      <c r="F42" s="1257"/>
      <c r="G42" s="1257"/>
      <c r="H42" s="1257"/>
      <c r="I42" s="1257"/>
      <c r="J42" s="1257"/>
      <c r="K42" s="469"/>
      <c r="L42" s="1252"/>
      <c r="M42" s="1252"/>
      <c r="N42" s="1252"/>
      <c r="O42" s="1252"/>
      <c r="P42" s="1252"/>
      <c r="Q42" s="1252"/>
      <c r="R42" s="1252"/>
      <c r="S42" s="1252"/>
      <c r="T42" s="1252"/>
      <c r="U42" s="1252"/>
      <c r="V42" s="1253"/>
      <c r="W42" s="513"/>
    </row>
    <row r="43" spans="2:23" s="348" customFormat="1" ht="15" customHeight="1" x14ac:dyDescent="0.25">
      <c r="B43" s="463"/>
      <c r="C43" s="468" t="s">
        <v>12</v>
      </c>
      <c r="D43" s="1257" t="s">
        <v>137</v>
      </c>
      <c r="E43" s="1257"/>
      <c r="F43" s="1257"/>
      <c r="G43" s="1257"/>
      <c r="H43" s="1257"/>
      <c r="I43" s="1257"/>
      <c r="J43" s="1257"/>
      <c r="K43" s="469" t="s">
        <v>95</v>
      </c>
      <c r="L43" s="1181"/>
      <c r="M43" s="1181"/>
      <c r="N43" s="1181"/>
      <c r="O43" s="1181"/>
      <c r="P43" s="1181"/>
      <c r="Q43" s="1181"/>
      <c r="R43" s="1181"/>
      <c r="S43" s="1181"/>
      <c r="T43" s="1181"/>
      <c r="U43" s="1181"/>
      <c r="V43" s="1254"/>
      <c r="W43" s="513"/>
    </row>
    <row r="44" spans="2:23" s="348" customFormat="1" ht="6.75" customHeight="1" x14ac:dyDescent="0.25">
      <c r="B44" s="463"/>
      <c r="C44" s="464"/>
      <c r="D44" s="1258"/>
      <c r="E44" s="1258"/>
      <c r="F44" s="1258"/>
      <c r="G44" s="1258"/>
      <c r="H44" s="1258"/>
      <c r="I44" s="1258"/>
      <c r="J44" s="1258"/>
      <c r="K44" s="466"/>
      <c r="L44" s="1255"/>
      <c r="M44" s="1255"/>
      <c r="N44" s="1255"/>
      <c r="O44" s="1255"/>
      <c r="P44" s="1255"/>
      <c r="Q44" s="1255"/>
      <c r="R44" s="1255"/>
      <c r="S44" s="1255"/>
      <c r="T44" s="1255"/>
      <c r="U44" s="1255"/>
      <c r="V44" s="1256"/>
      <c r="W44" s="513"/>
    </row>
    <row r="45" spans="2:23" s="348" customFormat="1" ht="6.75" customHeight="1" x14ac:dyDescent="0.25">
      <c r="B45" s="463"/>
      <c r="C45" s="468"/>
      <c r="D45" s="1257"/>
      <c r="E45" s="1257"/>
      <c r="F45" s="1257"/>
      <c r="G45" s="1257"/>
      <c r="H45" s="1257"/>
      <c r="I45" s="1257"/>
      <c r="J45" s="1257"/>
      <c r="K45" s="469"/>
      <c r="L45" s="1252"/>
      <c r="M45" s="1252"/>
      <c r="N45" s="1252"/>
      <c r="O45" s="1252"/>
      <c r="P45" s="1252"/>
      <c r="Q45" s="1252"/>
      <c r="R45" s="1252"/>
      <c r="S45" s="1252"/>
      <c r="T45" s="1252"/>
      <c r="U45" s="1252"/>
      <c r="V45" s="1253"/>
      <c r="W45" s="513"/>
    </row>
    <row r="46" spans="2:23" s="348" customFormat="1" ht="15" customHeight="1" x14ac:dyDescent="0.25">
      <c r="B46" s="463"/>
      <c r="C46" s="473" t="s">
        <v>13</v>
      </c>
      <c r="D46" s="1257" t="s">
        <v>228</v>
      </c>
      <c r="E46" s="1257"/>
      <c r="F46" s="1257"/>
      <c r="G46" s="1257"/>
      <c r="H46" s="1257"/>
      <c r="I46" s="1257"/>
      <c r="J46" s="1257"/>
      <c r="K46" s="469" t="s">
        <v>95</v>
      </c>
      <c r="L46" s="1181"/>
      <c r="M46" s="1181"/>
      <c r="N46" s="1181"/>
      <c r="O46" s="1181"/>
      <c r="P46" s="1181"/>
      <c r="Q46" s="1181"/>
      <c r="R46" s="1181"/>
      <c r="S46" s="1181"/>
      <c r="T46" s="1181"/>
      <c r="U46" s="1181"/>
      <c r="V46" s="1254"/>
      <c r="W46" s="513"/>
    </row>
    <row r="47" spans="2:23" s="348" customFormat="1" ht="6.75" customHeight="1" x14ac:dyDescent="0.25">
      <c r="B47" s="463"/>
      <c r="C47" s="464"/>
      <c r="D47" s="1258"/>
      <c r="E47" s="1258"/>
      <c r="F47" s="1258"/>
      <c r="G47" s="1258"/>
      <c r="H47" s="1258"/>
      <c r="I47" s="1258"/>
      <c r="J47" s="1258"/>
      <c r="K47" s="466"/>
      <c r="L47" s="1255"/>
      <c r="M47" s="1255"/>
      <c r="N47" s="1255"/>
      <c r="O47" s="1255"/>
      <c r="P47" s="1255"/>
      <c r="Q47" s="1255"/>
      <c r="R47" s="1255"/>
      <c r="S47" s="1255"/>
      <c r="T47" s="1255"/>
      <c r="U47" s="1255"/>
      <c r="V47" s="1256"/>
      <c r="W47" s="513"/>
    </row>
    <row r="48" spans="2:23" s="348" customFormat="1" ht="6.75" customHeight="1" x14ac:dyDescent="0.25">
      <c r="B48" s="463"/>
      <c r="C48" s="474"/>
      <c r="D48" s="475"/>
      <c r="E48" s="475"/>
      <c r="F48" s="475"/>
      <c r="G48" s="475"/>
      <c r="H48" s="475"/>
      <c r="I48" s="475"/>
      <c r="J48" s="476"/>
      <c r="K48" s="477"/>
      <c r="L48" s="1123">
        <f>L39+L42+L45</f>
        <v>0</v>
      </c>
      <c r="M48" s="1123"/>
      <c r="N48" s="1123"/>
      <c r="O48" s="1123"/>
      <c r="P48" s="1123"/>
      <c r="Q48" s="1123"/>
      <c r="R48" s="1123"/>
      <c r="S48" s="1123"/>
      <c r="T48" s="1123"/>
      <c r="U48" s="1123"/>
      <c r="V48" s="1274"/>
      <c r="W48" s="513"/>
    </row>
    <row r="49" spans="2:23" s="348" customFormat="1" ht="12" customHeight="1" x14ac:dyDescent="0.25">
      <c r="B49" s="463"/>
      <c r="C49" s="1311" t="s">
        <v>60</v>
      </c>
      <c r="D49" s="1312"/>
      <c r="E49" s="1312"/>
      <c r="F49" s="1312"/>
      <c r="G49" s="1312"/>
      <c r="H49" s="1312"/>
      <c r="I49" s="1312"/>
      <c r="J49" s="1329"/>
      <c r="K49" s="469" t="s">
        <v>95</v>
      </c>
      <c r="L49" s="1211"/>
      <c r="M49" s="1211"/>
      <c r="N49" s="1211"/>
      <c r="O49" s="1211"/>
      <c r="P49" s="1211"/>
      <c r="Q49" s="1211"/>
      <c r="R49" s="1211"/>
      <c r="S49" s="1211"/>
      <c r="T49" s="1211"/>
      <c r="U49" s="1211"/>
      <c r="V49" s="1269"/>
      <c r="W49" s="513"/>
    </row>
    <row r="50" spans="2:23" s="348" customFormat="1" ht="6.75" customHeight="1" x14ac:dyDescent="0.25">
      <c r="B50" s="463"/>
      <c r="C50" s="689"/>
      <c r="D50" s="690"/>
      <c r="E50" s="690"/>
      <c r="F50" s="690"/>
      <c r="G50" s="690"/>
      <c r="H50" s="690"/>
      <c r="I50" s="690"/>
      <c r="J50" s="691"/>
      <c r="K50" s="519"/>
      <c r="L50" s="1124"/>
      <c r="M50" s="1124"/>
      <c r="N50" s="1124"/>
      <c r="O50" s="1124"/>
      <c r="P50" s="1124"/>
      <c r="Q50" s="1124"/>
      <c r="R50" s="1124"/>
      <c r="S50" s="1124"/>
      <c r="T50" s="1124"/>
      <c r="U50" s="1124"/>
      <c r="V50" s="1275"/>
      <c r="W50" s="513"/>
    </row>
    <row r="51" spans="2:23" s="348" customFormat="1" ht="5.0999999999999996" customHeight="1" x14ac:dyDescent="0.25">
      <c r="B51" s="463"/>
      <c r="C51" s="520"/>
      <c r="D51" s="521"/>
      <c r="E51" s="521"/>
      <c r="F51" s="521"/>
      <c r="G51" s="521"/>
      <c r="H51" s="521"/>
      <c r="I51" s="521"/>
      <c r="J51" s="522"/>
      <c r="K51" s="523"/>
      <c r="L51" s="1320">
        <f>L22+L35+L48</f>
        <v>0</v>
      </c>
      <c r="M51" s="1320"/>
      <c r="N51" s="1320"/>
      <c r="O51" s="1320"/>
      <c r="P51" s="1320"/>
      <c r="Q51" s="1320"/>
      <c r="R51" s="1320"/>
      <c r="S51" s="1320"/>
      <c r="T51" s="1320"/>
      <c r="U51" s="1320"/>
      <c r="V51" s="1321"/>
      <c r="W51" s="513"/>
    </row>
    <row r="52" spans="2:23" s="348" customFormat="1" ht="20.100000000000001" customHeight="1" x14ac:dyDescent="0.25">
      <c r="B52" s="463"/>
      <c r="C52" s="1314" t="s">
        <v>88</v>
      </c>
      <c r="D52" s="1315"/>
      <c r="E52" s="1315"/>
      <c r="F52" s="1315"/>
      <c r="G52" s="1315"/>
      <c r="H52" s="1315"/>
      <c r="I52" s="1315"/>
      <c r="J52" s="1316"/>
      <c r="K52" s="524" t="s">
        <v>95</v>
      </c>
      <c r="L52" s="1322"/>
      <c r="M52" s="1322"/>
      <c r="N52" s="1322"/>
      <c r="O52" s="1322"/>
      <c r="P52" s="1322"/>
      <c r="Q52" s="1322"/>
      <c r="R52" s="1322"/>
      <c r="S52" s="1322"/>
      <c r="T52" s="1322"/>
      <c r="U52" s="1322"/>
      <c r="V52" s="1323"/>
      <c r="W52" s="513"/>
    </row>
    <row r="53" spans="2:23" s="348" customFormat="1" ht="6.75" customHeight="1" x14ac:dyDescent="0.25">
      <c r="B53" s="463"/>
      <c r="C53" s="1326"/>
      <c r="D53" s="1327"/>
      <c r="E53" s="1327"/>
      <c r="F53" s="1327"/>
      <c r="G53" s="1327"/>
      <c r="H53" s="1327"/>
      <c r="I53" s="1327"/>
      <c r="J53" s="1328"/>
      <c r="K53" s="519"/>
      <c r="L53" s="1324"/>
      <c r="M53" s="1324"/>
      <c r="N53" s="1324"/>
      <c r="O53" s="1324"/>
      <c r="P53" s="1324"/>
      <c r="Q53" s="1324"/>
      <c r="R53" s="1324"/>
      <c r="S53" s="1324"/>
      <c r="T53" s="1324"/>
      <c r="U53" s="1324"/>
      <c r="V53" s="1325"/>
      <c r="W53" s="513"/>
    </row>
    <row r="54" spans="2:23" s="348" customFormat="1" ht="15" customHeight="1" thickBot="1" x14ac:dyDescent="0.3">
      <c r="B54" s="765"/>
      <c r="C54" s="832"/>
      <c r="D54" s="832"/>
      <c r="E54" s="832"/>
      <c r="F54" s="832"/>
      <c r="G54" s="832"/>
      <c r="H54" s="832"/>
      <c r="I54" s="832"/>
      <c r="J54" s="832"/>
      <c r="K54" s="833"/>
      <c r="L54" s="833"/>
      <c r="M54" s="833"/>
      <c r="N54" s="833"/>
      <c r="O54" s="833"/>
      <c r="P54" s="833"/>
      <c r="Q54" s="833"/>
      <c r="R54" s="833"/>
      <c r="S54" s="833"/>
      <c r="T54" s="833"/>
      <c r="U54" s="833"/>
      <c r="V54" s="833"/>
      <c r="W54" s="767"/>
    </row>
    <row r="55" spans="2:23" s="53" customFormat="1" ht="12" customHeight="1" x14ac:dyDescent="0.25">
      <c r="B55" s="729" t="str">
        <f>Form_Version</f>
        <v>Form LHKPN-KPK-Versi 1.4</v>
      </c>
      <c r="C55" s="892"/>
      <c r="D55" s="892"/>
      <c r="E55" s="892"/>
      <c r="F55" s="892"/>
      <c r="G55" s="892"/>
      <c r="H55" s="892"/>
      <c r="I55" s="892"/>
      <c r="J55" s="892"/>
      <c r="K55" s="893"/>
      <c r="L55" s="893"/>
      <c r="M55" s="893"/>
      <c r="N55" s="893"/>
      <c r="O55" s="893"/>
      <c r="P55" s="893"/>
      <c r="Q55" s="893"/>
      <c r="R55" s="893"/>
      <c r="S55" s="893"/>
      <c r="T55" s="893"/>
      <c r="U55" s="893"/>
      <c r="V55" s="893"/>
      <c r="W55" s="374" t="s">
        <v>117</v>
      </c>
    </row>
  </sheetData>
  <sheetProtection password="C78A" sheet="1" objects="1" scenarios="1" selectLockedCells="1"/>
  <mergeCells count="58">
    <mergeCell ref="C9:V9"/>
    <mergeCell ref="D13:J13"/>
    <mergeCell ref="D14:J14"/>
    <mergeCell ref="D10:J11"/>
    <mergeCell ref="D15:J15"/>
    <mergeCell ref="D12:J12"/>
    <mergeCell ref="L10:V12"/>
    <mergeCell ref="L13:V15"/>
    <mergeCell ref="B2:W2"/>
    <mergeCell ref="C5:C6"/>
    <mergeCell ref="D5:J6"/>
    <mergeCell ref="K5:V6"/>
    <mergeCell ref="D7:J7"/>
    <mergeCell ref="K7:V7"/>
    <mergeCell ref="B3:H3"/>
    <mergeCell ref="D46:J46"/>
    <mergeCell ref="D47:J47"/>
    <mergeCell ref="C49:J49"/>
    <mergeCell ref="L32:V34"/>
    <mergeCell ref="L35:V37"/>
    <mergeCell ref="D32:J32"/>
    <mergeCell ref="D33:J33"/>
    <mergeCell ref="D34:J34"/>
    <mergeCell ref="C36:J36"/>
    <mergeCell ref="D43:J43"/>
    <mergeCell ref="D44:J44"/>
    <mergeCell ref="L26:V28"/>
    <mergeCell ref="L16:V18"/>
    <mergeCell ref="L19:V21"/>
    <mergeCell ref="L29:V31"/>
    <mergeCell ref="L22:V24"/>
    <mergeCell ref="C25:V25"/>
    <mergeCell ref="D19:J19"/>
    <mergeCell ref="D20:J20"/>
    <mergeCell ref="D21:J21"/>
    <mergeCell ref="D29:J29"/>
    <mergeCell ref="D30:J30"/>
    <mergeCell ref="D31:J31"/>
    <mergeCell ref="D18:J18"/>
    <mergeCell ref="D27:J27"/>
    <mergeCell ref="D28:J28"/>
    <mergeCell ref="C23:J23"/>
    <mergeCell ref="D26:J26"/>
    <mergeCell ref="D16:J16"/>
    <mergeCell ref="D17:J17"/>
    <mergeCell ref="C52:J52"/>
    <mergeCell ref="C38:V38"/>
    <mergeCell ref="D42:J42"/>
    <mergeCell ref="L45:V47"/>
    <mergeCell ref="L48:V50"/>
    <mergeCell ref="L51:V53"/>
    <mergeCell ref="C53:J53"/>
    <mergeCell ref="D45:J45"/>
    <mergeCell ref="L39:V41"/>
    <mergeCell ref="L42:V44"/>
    <mergeCell ref="D39:J39"/>
    <mergeCell ref="D40:J40"/>
    <mergeCell ref="D41:J41"/>
  </mergeCells>
  <dataValidations count="1">
    <dataValidation type="whole" operator="greaterThan" allowBlank="1" showInputMessage="1" showErrorMessage="1" error="Masukkan angka" sqref="L39:V47 L26:V34 L10:V21" xr:uid="{00000000-0002-0000-0D00-000000000000}">
      <formula1>0</formula1>
    </dataValidation>
  </dataValidations>
  <printOptions horizontalCentered="1" verticalCentered="1"/>
  <pageMargins left="0.23622047244094491" right="0.23622047244094491" top="0.23622047244094491" bottom="0.23622047244094491" header="0.31496062992125984" footer="0.31496062992125984"/>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AS52"/>
  <sheetViews>
    <sheetView showGridLines="0" showWhiteSpace="0" zoomScale="90" zoomScaleNormal="90" zoomScaleSheetLayoutView="100" zoomScalePageLayoutView="80" workbookViewId="0">
      <selection activeCell="C8" sqref="C8:C12"/>
    </sheetView>
  </sheetViews>
  <sheetFormatPr defaultColWidth="0" defaultRowHeight="15" customHeight="1" zeroHeight="1" x14ac:dyDescent="0.25"/>
  <cols>
    <col min="1" max="1" width="2.7109375" style="314" customWidth="1"/>
    <col min="2" max="2" width="2.42578125" customWidth="1"/>
    <col min="3" max="3" width="5" customWidth="1"/>
    <col min="4" max="4" width="2" customWidth="1"/>
    <col min="5" max="6" width="3.42578125" customWidth="1"/>
    <col min="7" max="12" width="3.7109375" customWidth="1"/>
    <col min="13" max="13" width="3.42578125" customWidth="1"/>
    <col min="14" max="15" width="2" customWidth="1"/>
    <col min="16" max="24" width="3.42578125" customWidth="1"/>
    <col min="25" max="25" width="2" customWidth="1"/>
    <col min="26" max="26" width="3.28515625" customWidth="1"/>
    <col min="27" max="27" width="2.140625" customWidth="1"/>
    <col min="28" max="32" width="3.42578125" customWidth="1"/>
    <col min="33" max="34" width="2" customWidth="1"/>
    <col min="35" max="37" width="3.42578125" customWidth="1"/>
    <col min="38" max="38" width="1.140625" customWidth="1"/>
    <col min="39" max="41" width="3.42578125" customWidth="1"/>
    <col min="42" max="42" width="16.85546875" customWidth="1"/>
    <col min="43" max="43" width="13.5703125" hidden="1" customWidth="1"/>
    <col min="44" max="44" width="0.7109375" customWidth="1"/>
    <col min="45" max="45" width="2.7109375" customWidth="1"/>
    <col min="46" max="16384" width="9" hidden="1"/>
  </cols>
  <sheetData>
    <row r="1" spans="2:44" s="314" customFormat="1" ht="15" customHeight="1" thickBot="1" x14ac:dyDescent="0.3"/>
    <row r="2" spans="2:44" ht="28.5" customHeight="1" x14ac:dyDescent="0.25">
      <c r="B2" s="443"/>
      <c r="C2" s="1339" t="s">
        <v>205</v>
      </c>
      <c r="D2" s="1339"/>
      <c r="E2" s="1339"/>
      <c r="F2" s="1339"/>
      <c r="G2" s="1339"/>
      <c r="H2" s="1339"/>
      <c r="I2" s="1339"/>
      <c r="J2" s="1339"/>
      <c r="K2" s="1339"/>
      <c r="L2" s="1339"/>
      <c r="M2" s="1339"/>
      <c r="N2" s="1339"/>
      <c r="O2" s="1339"/>
      <c r="P2" s="1339"/>
      <c r="Q2" s="1339"/>
      <c r="R2" s="1339"/>
      <c r="S2" s="1339"/>
      <c r="T2" s="1339"/>
      <c r="U2" s="1339"/>
      <c r="V2" s="1339"/>
      <c r="W2" s="1339"/>
      <c r="X2" s="1339"/>
      <c r="Y2" s="1339"/>
      <c r="Z2" s="1339"/>
      <c r="AA2" s="1339"/>
      <c r="AB2" s="1339"/>
      <c r="AC2" s="1339"/>
      <c r="AD2" s="1339"/>
      <c r="AE2" s="1339"/>
      <c r="AF2" s="1339"/>
      <c r="AG2" s="1339"/>
      <c r="AH2" s="1339"/>
      <c r="AI2" s="1339"/>
      <c r="AJ2" s="1339"/>
      <c r="AK2" s="1339"/>
      <c r="AL2" s="1339"/>
      <c r="AM2" s="1339"/>
      <c r="AN2" s="1339"/>
      <c r="AO2" s="1339"/>
      <c r="AP2" s="1339"/>
      <c r="AQ2" s="1339"/>
      <c r="AR2" s="1340"/>
    </row>
    <row r="3" spans="2:44" ht="7.35" customHeight="1" x14ac:dyDescent="0.25">
      <c r="B3" s="126"/>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6"/>
    </row>
    <row r="4" spans="2:44" s="9" customFormat="1" ht="12.75" customHeight="1" x14ac:dyDescent="0.2">
      <c r="B4" s="170"/>
      <c r="C4" s="1135" t="s">
        <v>16</v>
      </c>
      <c r="D4" s="1131" t="s">
        <v>166</v>
      </c>
      <c r="E4" s="1131"/>
      <c r="F4" s="1131"/>
      <c r="G4" s="1131"/>
      <c r="H4" s="1131"/>
      <c r="I4" s="1131"/>
      <c r="J4" s="1131"/>
      <c r="K4" s="1131"/>
      <c r="L4" s="1131"/>
      <c r="M4" s="1131"/>
      <c r="N4" s="1131"/>
      <c r="O4" s="1131" t="s">
        <v>184</v>
      </c>
      <c r="P4" s="1131"/>
      <c r="Q4" s="1131"/>
      <c r="R4" s="1131"/>
      <c r="S4" s="1131"/>
      <c r="T4" s="1131"/>
      <c r="U4" s="1131"/>
      <c r="V4" s="1131"/>
      <c r="W4" s="1131"/>
      <c r="X4" s="1131"/>
      <c r="Y4" s="1131"/>
      <c r="Z4" s="1131" t="s">
        <v>52</v>
      </c>
      <c r="AA4" s="1131"/>
      <c r="AB4" s="1131"/>
      <c r="AC4" s="1131"/>
      <c r="AD4" s="1131"/>
      <c r="AE4" s="1131"/>
      <c r="AF4" s="1131"/>
      <c r="AG4" s="1131"/>
      <c r="AH4" s="1137" t="s">
        <v>96</v>
      </c>
      <c r="AI4" s="1137"/>
      <c r="AJ4" s="1137"/>
      <c r="AK4" s="1137"/>
      <c r="AL4" s="1137"/>
      <c r="AM4" s="1137"/>
      <c r="AN4" s="1137"/>
      <c r="AO4" s="1137"/>
      <c r="AP4" s="1137"/>
      <c r="AQ4" s="1138"/>
      <c r="AR4" s="527"/>
    </row>
    <row r="5" spans="2:44" s="9" customFormat="1" ht="12.75" x14ac:dyDescent="0.2">
      <c r="B5" s="170"/>
      <c r="C5" s="1136"/>
      <c r="D5" s="1134"/>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134"/>
      <c r="AE5" s="1134"/>
      <c r="AF5" s="1134"/>
      <c r="AG5" s="1134"/>
      <c r="AH5" s="1139"/>
      <c r="AI5" s="1139"/>
      <c r="AJ5" s="1139"/>
      <c r="AK5" s="1139"/>
      <c r="AL5" s="1139"/>
      <c r="AM5" s="1139"/>
      <c r="AN5" s="1139"/>
      <c r="AO5" s="1139"/>
      <c r="AP5" s="1139"/>
      <c r="AQ5" s="1140"/>
      <c r="AR5" s="527"/>
    </row>
    <row r="6" spans="2:44" s="9" customFormat="1" ht="12.75" x14ac:dyDescent="0.2">
      <c r="B6" s="170"/>
      <c r="C6" s="364" t="s">
        <v>33</v>
      </c>
      <c r="D6" s="1130" t="s">
        <v>34</v>
      </c>
      <c r="E6" s="1130"/>
      <c r="F6" s="1130"/>
      <c r="G6" s="1130"/>
      <c r="H6" s="1130"/>
      <c r="I6" s="1130"/>
      <c r="J6" s="1130"/>
      <c r="K6" s="1130"/>
      <c r="L6" s="1130"/>
      <c r="M6" s="1130"/>
      <c r="N6" s="1130"/>
      <c r="O6" s="1130" t="s">
        <v>35</v>
      </c>
      <c r="P6" s="1130"/>
      <c r="Q6" s="1130"/>
      <c r="R6" s="1130"/>
      <c r="S6" s="1130"/>
      <c r="T6" s="1130"/>
      <c r="U6" s="1130"/>
      <c r="V6" s="1130"/>
      <c r="W6" s="1130"/>
      <c r="X6" s="1130"/>
      <c r="Y6" s="1130"/>
      <c r="Z6" s="1141" t="s">
        <v>36</v>
      </c>
      <c r="AA6" s="1141"/>
      <c r="AB6" s="1141"/>
      <c r="AC6" s="1141"/>
      <c r="AD6" s="1141"/>
      <c r="AE6" s="1141"/>
      <c r="AF6" s="1141"/>
      <c r="AG6" s="1141"/>
      <c r="AH6" s="1341" t="s">
        <v>37</v>
      </c>
      <c r="AI6" s="1341"/>
      <c r="AJ6" s="1341"/>
      <c r="AK6" s="1341"/>
      <c r="AL6" s="1341"/>
      <c r="AM6" s="1341"/>
      <c r="AN6" s="1341"/>
      <c r="AO6" s="1341"/>
      <c r="AP6" s="1341"/>
      <c r="AQ6" s="1342"/>
      <c r="AR6" s="528"/>
    </row>
    <row r="7" spans="2:44" ht="6.75" customHeight="1" x14ac:dyDescent="0.25">
      <c r="B7" s="126"/>
      <c r="C7" s="529"/>
      <c r="D7" s="530"/>
      <c r="E7" s="530"/>
      <c r="F7" s="530"/>
      <c r="G7" s="530"/>
      <c r="H7" s="530"/>
      <c r="I7" s="530"/>
      <c r="J7" s="530"/>
      <c r="K7" s="530"/>
      <c r="L7" s="530"/>
      <c r="M7" s="530"/>
      <c r="N7" s="531"/>
      <c r="O7" s="530"/>
      <c r="P7" s="530"/>
      <c r="Q7" s="530"/>
      <c r="R7" s="530"/>
      <c r="S7" s="530"/>
      <c r="T7" s="530"/>
      <c r="U7" s="530"/>
      <c r="V7" s="530"/>
      <c r="W7" s="530"/>
      <c r="X7" s="530"/>
      <c r="Y7" s="531"/>
      <c r="Z7" s="521"/>
      <c r="AA7" s="530"/>
      <c r="AB7" s="530"/>
      <c r="AC7" s="530"/>
      <c r="AD7" s="530"/>
      <c r="AE7" s="530"/>
      <c r="AF7" s="521"/>
      <c r="AG7" s="531"/>
      <c r="AH7" s="530"/>
      <c r="AI7" s="530"/>
      <c r="AJ7" s="530"/>
      <c r="AK7" s="530"/>
      <c r="AL7" s="530"/>
      <c r="AM7" s="530"/>
      <c r="AN7" s="530"/>
      <c r="AO7" s="530"/>
      <c r="AP7" s="530"/>
      <c r="AQ7" s="531"/>
      <c r="AR7" s="532"/>
    </row>
    <row r="8" spans="2:44" ht="18" customHeight="1" x14ac:dyDescent="0.25">
      <c r="B8" s="126"/>
      <c r="C8" s="1061"/>
      <c r="D8" s="533"/>
      <c r="E8" s="167" t="s">
        <v>167</v>
      </c>
      <c r="F8" s="533"/>
      <c r="G8" s="277"/>
      <c r="H8" s="366"/>
      <c r="I8" s="366"/>
      <c r="J8" s="366"/>
      <c r="K8" s="366"/>
      <c r="L8" s="1118"/>
      <c r="M8" s="533"/>
      <c r="N8" s="534"/>
      <c r="O8" s="533"/>
      <c r="P8" s="1338"/>
      <c r="Q8" s="1338"/>
      <c r="R8" s="1338"/>
      <c r="S8" s="1338"/>
      <c r="T8" s="1338"/>
      <c r="U8" s="1338"/>
      <c r="V8" s="1338"/>
      <c r="W8" s="1338"/>
      <c r="X8" s="1338"/>
      <c r="Y8" s="534" t="s">
        <v>50</v>
      </c>
      <c r="Z8" s="535"/>
      <c r="AA8" s="536"/>
      <c r="AB8" s="536"/>
      <c r="AC8" s="536"/>
      <c r="AD8" s="536"/>
      <c r="AE8" s="536"/>
      <c r="AF8" s="536"/>
      <c r="AG8" s="537"/>
      <c r="AH8" s="533"/>
      <c r="AI8" s="390" t="s">
        <v>51</v>
      </c>
      <c r="AJ8" s="167"/>
      <c r="AK8" s="1116"/>
      <c r="AL8" s="1116"/>
      <c r="AM8" s="1116"/>
      <c r="AN8" s="1116"/>
      <c r="AO8" s="1116"/>
      <c r="AP8" s="1116"/>
      <c r="AQ8" s="534" t="s">
        <v>50</v>
      </c>
      <c r="AR8" s="532"/>
    </row>
    <row r="9" spans="2:44" ht="6.75" customHeight="1" x14ac:dyDescent="0.25">
      <c r="B9" s="126"/>
      <c r="C9" s="1061"/>
      <c r="D9" s="533"/>
      <c r="E9" s="533"/>
      <c r="F9" s="533"/>
      <c r="G9" s="172"/>
      <c r="H9" s="172"/>
      <c r="I9" s="172"/>
      <c r="J9" s="172"/>
      <c r="K9" s="366"/>
      <c r="L9" s="1118"/>
      <c r="M9" s="533"/>
      <c r="N9" s="534"/>
      <c r="O9" s="533"/>
      <c r="P9" s="1338"/>
      <c r="Q9" s="1338"/>
      <c r="R9" s="1338"/>
      <c r="S9" s="1338"/>
      <c r="T9" s="1338"/>
      <c r="U9" s="1338"/>
      <c r="V9" s="1338"/>
      <c r="W9" s="1338"/>
      <c r="X9" s="1338"/>
      <c r="Y9" s="534"/>
      <c r="Z9" s="535"/>
      <c r="AA9" s="536"/>
      <c r="AB9" s="536"/>
      <c r="AC9" s="536"/>
      <c r="AD9" s="536"/>
      <c r="AE9" s="536"/>
      <c r="AF9" s="536"/>
      <c r="AG9" s="537"/>
      <c r="AH9" s="533"/>
      <c r="AI9" s="533"/>
      <c r="AJ9" s="533"/>
      <c r="AK9" s="533"/>
      <c r="AL9" s="533"/>
      <c r="AM9" s="533"/>
      <c r="AN9" s="533"/>
      <c r="AO9" s="533"/>
      <c r="AP9" s="533"/>
      <c r="AQ9" s="534"/>
      <c r="AR9" s="532"/>
    </row>
    <row r="10" spans="2:44" x14ac:dyDescent="0.25">
      <c r="B10" s="126"/>
      <c r="C10" s="1061"/>
      <c r="D10" s="533"/>
      <c r="E10" s="169" t="s">
        <v>690</v>
      </c>
      <c r="F10" s="208"/>
      <c r="G10" s="208"/>
      <c r="H10" s="1122"/>
      <c r="I10" s="1122"/>
      <c r="J10" s="1122"/>
      <c r="K10" s="1122"/>
      <c r="L10" s="1122"/>
      <c r="M10" s="1122"/>
      <c r="N10" s="534"/>
      <c r="O10" s="533"/>
      <c r="P10" s="1338"/>
      <c r="Q10" s="1338"/>
      <c r="R10" s="1338"/>
      <c r="S10" s="1338"/>
      <c r="T10" s="1338"/>
      <c r="U10" s="1338"/>
      <c r="V10" s="1338"/>
      <c r="W10" s="1338"/>
      <c r="X10" s="1338"/>
      <c r="Y10" s="534"/>
      <c r="Z10" s="172" t="s">
        <v>95</v>
      </c>
      <c r="AA10" s="1181"/>
      <c r="AB10" s="1181"/>
      <c r="AC10" s="1181"/>
      <c r="AD10" s="1181"/>
      <c r="AE10" s="1181"/>
      <c r="AF10" s="1181"/>
      <c r="AG10" s="537"/>
      <c r="AH10" s="533"/>
      <c r="AI10" s="390" t="s">
        <v>6</v>
      </c>
      <c r="AJ10" s="390"/>
      <c r="AK10" s="1122"/>
      <c r="AL10" s="1122"/>
      <c r="AM10" s="1122"/>
      <c r="AN10" s="1122"/>
      <c r="AO10" s="1122"/>
      <c r="AP10" s="1122"/>
      <c r="AQ10" s="534" t="s">
        <v>50</v>
      </c>
      <c r="AR10" s="532"/>
    </row>
    <row r="11" spans="2:44" x14ac:dyDescent="0.25">
      <c r="B11" s="126"/>
      <c r="C11" s="1061"/>
      <c r="D11" s="533"/>
      <c r="E11" s="533"/>
      <c r="F11" s="533"/>
      <c r="G11" s="533"/>
      <c r="H11" s="1122"/>
      <c r="I11" s="1122"/>
      <c r="J11" s="1122"/>
      <c r="K11" s="1122"/>
      <c r="L11" s="1122"/>
      <c r="M11" s="1122"/>
      <c r="N11" s="534"/>
      <c r="O11" s="533"/>
      <c r="P11" s="1338"/>
      <c r="Q11" s="1338"/>
      <c r="R11" s="1338"/>
      <c r="S11" s="1338"/>
      <c r="T11" s="1338"/>
      <c r="U11" s="1338"/>
      <c r="V11" s="1338"/>
      <c r="W11" s="1338"/>
      <c r="X11" s="1338"/>
      <c r="Y11" s="534"/>
      <c r="Z11" s="535"/>
      <c r="AA11" s="536"/>
      <c r="AB11" s="536"/>
      <c r="AC11" s="536"/>
      <c r="AD11" s="536"/>
      <c r="AE11" s="536"/>
      <c r="AF11" s="536"/>
      <c r="AG11" s="537"/>
      <c r="AH11" s="533"/>
      <c r="AI11" s="533"/>
      <c r="AJ11" s="533"/>
      <c r="AK11" s="1122"/>
      <c r="AL11" s="1122"/>
      <c r="AM11" s="1122"/>
      <c r="AN11" s="1122"/>
      <c r="AO11" s="1122"/>
      <c r="AP11" s="1122"/>
      <c r="AQ11" s="534"/>
      <c r="AR11" s="532"/>
    </row>
    <row r="12" spans="2:44" ht="36" customHeight="1" x14ac:dyDescent="0.25">
      <c r="B12" s="126"/>
      <c r="C12" s="1061"/>
      <c r="D12" s="533"/>
      <c r="E12" s="127"/>
      <c r="F12" s="208"/>
      <c r="G12" s="208"/>
      <c r="H12" s="1122"/>
      <c r="I12" s="1122"/>
      <c r="J12" s="1122"/>
      <c r="K12" s="1122"/>
      <c r="L12" s="1122"/>
      <c r="M12" s="1122"/>
      <c r="N12" s="534"/>
      <c r="O12" s="533"/>
      <c r="P12" s="1338"/>
      <c r="Q12" s="1338"/>
      <c r="R12" s="1338"/>
      <c r="S12" s="1338"/>
      <c r="T12" s="1338"/>
      <c r="U12" s="1338"/>
      <c r="V12" s="1338"/>
      <c r="W12" s="1338"/>
      <c r="X12" s="1338"/>
      <c r="Y12" s="534" t="s">
        <v>50</v>
      </c>
      <c r="Z12" s="535"/>
      <c r="AA12" s="536"/>
      <c r="AB12" s="536"/>
      <c r="AC12" s="536"/>
      <c r="AD12" s="536"/>
      <c r="AE12" s="536"/>
      <c r="AF12" s="536"/>
      <c r="AG12" s="537"/>
      <c r="AH12" s="533"/>
      <c r="AI12" s="381"/>
      <c r="AJ12" s="381"/>
      <c r="AK12" s="1122"/>
      <c r="AL12" s="1122"/>
      <c r="AM12" s="1122"/>
      <c r="AN12" s="1122"/>
      <c r="AO12" s="1122"/>
      <c r="AP12" s="1122"/>
      <c r="AQ12" s="534" t="s">
        <v>50</v>
      </c>
      <c r="AR12" s="532"/>
    </row>
    <row r="13" spans="2:44" ht="6.75" customHeight="1" x14ac:dyDescent="0.25">
      <c r="B13" s="126"/>
      <c r="C13" s="538"/>
      <c r="D13" s="539"/>
      <c r="E13" s="539"/>
      <c r="F13" s="539"/>
      <c r="G13" s="539"/>
      <c r="H13" s="539"/>
      <c r="I13" s="539"/>
      <c r="J13" s="539"/>
      <c r="K13" s="539"/>
      <c r="L13" s="539"/>
      <c r="M13" s="539"/>
      <c r="N13" s="540"/>
      <c r="O13" s="539"/>
      <c r="P13" s="539"/>
      <c r="Q13" s="539"/>
      <c r="R13" s="539"/>
      <c r="S13" s="539"/>
      <c r="T13" s="539"/>
      <c r="U13" s="539"/>
      <c r="V13" s="539"/>
      <c r="W13" s="539"/>
      <c r="X13" s="539"/>
      <c r="Y13" s="540"/>
      <c r="Z13" s="518"/>
      <c r="AA13" s="541"/>
      <c r="AB13" s="541"/>
      <c r="AC13" s="541"/>
      <c r="AD13" s="541"/>
      <c r="AE13" s="541"/>
      <c r="AF13" s="542"/>
      <c r="AG13" s="540"/>
      <c r="AH13" s="539"/>
      <c r="AI13" s="539"/>
      <c r="AJ13" s="539"/>
      <c r="AK13" s="539"/>
      <c r="AL13" s="539"/>
      <c r="AM13" s="539"/>
      <c r="AN13" s="539"/>
      <c r="AO13" s="539"/>
      <c r="AP13" s="539"/>
      <c r="AQ13" s="540"/>
      <c r="AR13" s="532"/>
    </row>
    <row r="14" spans="2:44" ht="6.75" customHeight="1" x14ac:dyDescent="0.25">
      <c r="B14" s="126"/>
      <c r="C14" s="529"/>
      <c r="D14" s="530"/>
      <c r="E14" s="530"/>
      <c r="F14" s="530"/>
      <c r="G14" s="530"/>
      <c r="H14" s="530"/>
      <c r="I14" s="530"/>
      <c r="J14" s="530"/>
      <c r="K14" s="530"/>
      <c r="L14" s="530"/>
      <c r="M14" s="530"/>
      <c r="N14" s="531"/>
      <c r="O14" s="530"/>
      <c r="P14" s="530"/>
      <c r="Q14" s="530"/>
      <c r="R14" s="530"/>
      <c r="S14" s="530"/>
      <c r="T14" s="530"/>
      <c r="U14" s="530"/>
      <c r="V14" s="530"/>
      <c r="W14" s="530"/>
      <c r="X14" s="530"/>
      <c r="Y14" s="531"/>
      <c r="Z14" s="521"/>
      <c r="AA14" s="530"/>
      <c r="AB14" s="530"/>
      <c r="AC14" s="530"/>
      <c r="AD14" s="530"/>
      <c r="AE14" s="530"/>
      <c r="AF14" s="521"/>
      <c r="AG14" s="531"/>
      <c r="AH14" s="530"/>
      <c r="AI14" s="530"/>
      <c r="AJ14" s="530"/>
      <c r="AK14" s="530"/>
      <c r="AL14" s="530"/>
      <c r="AM14" s="530"/>
      <c r="AN14" s="530"/>
      <c r="AO14" s="530"/>
      <c r="AP14" s="530"/>
      <c r="AQ14" s="531"/>
      <c r="AR14" s="532"/>
    </row>
    <row r="15" spans="2:44" ht="18" customHeight="1" x14ac:dyDescent="0.25">
      <c r="B15" s="126"/>
      <c r="C15" s="1061"/>
      <c r="D15" s="533"/>
      <c r="E15" s="167" t="s">
        <v>167</v>
      </c>
      <c r="F15" s="533"/>
      <c r="G15" s="277"/>
      <c r="H15" s="366"/>
      <c r="I15" s="366"/>
      <c r="J15" s="366"/>
      <c r="K15" s="366"/>
      <c r="L15" s="1118"/>
      <c r="M15" s="533"/>
      <c r="N15" s="534"/>
      <c r="O15" s="533"/>
      <c r="P15" s="1338"/>
      <c r="Q15" s="1338"/>
      <c r="R15" s="1338"/>
      <c r="S15" s="1338"/>
      <c r="T15" s="1338"/>
      <c r="U15" s="1338"/>
      <c r="V15" s="1338"/>
      <c r="W15" s="1338"/>
      <c r="X15" s="1338"/>
      <c r="Y15" s="534" t="s">
        <v>50</v>
      </c>
      <c r="Z15" s="535"/>
      <c r="AA15" s="543"/>
      <c r="AB15" s="543"/>
      <c r="AC15" s="543"/>
      <c r="AD15" s="543"/>
      <c r="AE15" s="543"/>
      <c r="AF15" s="543"/>
      <c r="AG15" s="544"/>
      <c r="AH15" s="533"/>
      <c r="AI15" s="390" t="s">
        <v>51</v>
      </c>
      <c r="AJ15" s="167"/>
      <c r="AK15" s="1116"/>
      <c r="AL15" s="1116"/>
      <c r="AM15" s="1116"/>
      <c r="AN15" s="1116"/>
      <c r="AO15" s="1116"/>
      <c r="AP15" s="1116"/>
      <c r="AQ15" s="534" t="s">
        <v>50</v>
      </c>
      <c r="AR15" s="532"/>
    </row>
    <row r="16" spans="2:44" ht="6.75" customHeight="1" x14ac:dyDescent="0.25">
      <c r="B16" s="126"/>
      <c r="C16" s="1061"/>
      <c r="D16" s="533"/>
      <c r="E16" s="533"/>
      <c r="F16" s="533"/>
      <c r="G16" s="172"/>
      <c r="H16" s="172"/>
      <c r="I16" s="172"/>
      <c r="J16" s="172"/>
      <c r="K16" s="366"/>
      <c r="L16" s="1118"/>
      <c r="M16" s="533"/>
      <c r="N16" s="534"/>
      <c r="O16" s="533"/>
      <c r="P16" s="1338"/>
      <c r="Q16" s="1338"/>
      <c r="R16" s="1338"/>
      <c r="S16" s="1338"/>
      <c r="T16" s="1338"/>
      <c r="U16" s="1338"/>
      <c r="V16" s="1338"/>
      <c r="W16" s="1338"/>
      <c r="X16" s="1338"/>
      <c r="Y16" s="534"/>
      <c r="Z16" s="535"/>
      <c r="AA16" s="543"/>
      <c r="AB16" s="543"/>
      <c r="AC16" s="543"/>
      <c r="AD16" s="543"/>
      <c r="AE16" s="543"/>
      <c r="AF16" s="543"/>
      <c r="AG16" s="544"/>
      <c r="AH16" s="533"/>
      <c r="AI16" s="533"/>
      <c r="AJ16" s="533"/>
      <c r="AK16" s="533"/>
      <c r="AL16" s="533"/>
      <c r="AM16" s="533"/>
      <c r="AN16" s="533"/>
      <c r="AO16" s="533"/>
      <c r="AP16" s="533"/>
      <c r="AQ16" s="534"/>
      <c r="AR16" s="532"/>
    </row>
    <row r="17" spans="2:44" x14ac:dyDescent="0.25">
      <c r="B17" s="126"/>
      <c r="C17" s="1061"/>
      <c r="D17" s="533"/>
      <c r="E17" s="169" t="s">
        <v>691</v>
      </c>
      <c r="F17" s="208"/>
      <c r="G17" s="208"/>
      <c r="H17" s="1122"/>
      <c r="I17" s="1122"/>
      <c r="J17" s="1122"/>
      <c r="K17" s="1122"/>
      <c r="L17" s="1122"/>
      <c r="M17" s="1122"/>
      <c r="N17" s="534" t="s">
        <v>50</v>
      </c>
      <c r="O17" s="533"/>
      <c r="P17" s="1338"/>
      <c r="Q17" s="1338"/>
      <c r="R17" s="1338"/>
      <c r="S17" s="1338"/>
      <c r="T17" s="1338"/>
      <c r="U17" s="1338"/>
      <c r="V17" s="1338"/>
      <c r="W17" s="1338"/>
      <c r="X17" s="1338"/>
      <c r="Y17" s="534"/>
      <c r="Z17" s="172" t="s">
        <v>95</v>
      </c>
      <c r="AA17" s="1181"/>
      <c r="AB17" s="1181"/>
      <c r="AC17" s="1181"/>
      <c r="AD17" s="1181"/>
      <c r="AE17" s="1181"/>
      <c r="AF17" s="1181"/>
      <c r="AG17" s="544"/>
      <c r="AH17" s="533"/>
      <c r="AI17" s="390" t="s">
        <v>6</v>
      </c>
      <c r="AJ17" s="390"/>
      <c r="AK17" s="1122"/>
      <c r="AL17" s="1122"/>
      <c r="AM17" s="1122"/>
      <c r="AN17" s="1122"/>
      <c r="AO17" s="1122"/>
      <c r="AP17" s="1122"/>
      <c r="AQ17" s="534" t="s">
        <v>50</v>
      </c>
      <c r="AR17" s="532"/>
    </row>
    <row r="18" spans="2:44" x14ac:dyDescent="0.25">
      <c r="B18" s="126"/>
      <c r="C18" s="1061"/>
      <c r="D18" s="533"/>
      <c r="E18" s="533"/>
      <c r="F18" s="533"/>
      <c r="G18" s="533"/>
      <c r="H18" s="1122"/>
      <c r="I18" s="1122"/>
      <c r="J18" s="1122"/>
      <c r="K18" s="1122"/>
      <c r="L18" s="1122"/>
      <c r="M18" s="1122"/>
      <c r="N18" s="534"/>
      <c r="O18" s="533"/>
      <c r="P18" s="1338"/>
      <c r="Q18" s="1338"/>
      <c r="R18" s="1338"/>
      <c r="S18" s="1338"/>
      <c r="T18" s="1338"/>
      <c r="U18" s="1338"/>
      <c r="V18" s="1338"/>
      <c r="W18" s="1338"/>
      <c r="X18" s="1338"/>
      <c r="Y18" s="534"/>
      <c r="Z18" s="224"/>
      <c r="AA18" s="545"/>
      <c r="AB18" s="545"/>
      <c r="AC18" s="545"/>
      <c r="AD18" s="545"/>
      <c r="AE18" s="545"/>
      <c r="AF18" s="545"/>
      <c r="AG18" s="544"/>
      <c r="AH18" s="533"/>
      <c r="AI18" s="533"/>
      <c r="AJ18" s="533"/>
      <c r="AK18" s="1122"/>
      <c r="AL18" s="1122"/>
      <c r="AM18" s="1122"/>
      <c r="AN18" s="1122"/>
      <c r="AO18" s="1122"/>
      <c r="AP18" s="1122"/>
      <c r="AQ18" s="534"/>
      <c r="AR18" s="532"/>
    </row>
    <row r="19" spans="2:44" ht="36" customHeight="1" x14ac:dyDescent="0.25">
      <c r="B19" s="126"/>
      <c r="C19" s="1061"/>
      <c r="D19" s="533"/>
      <c r="E19" s="127"/>
      <c r="F19" s="208"/>
      <c r="G19" s="208"/>
      <c r="H19" s="1122"/>
      <c r="I19" s="1122"/>
      <c r="J19" s="1122"/>
      <c r="K19" s="1122"/>
      <c r="L19" s="1122"/>
      <c r="M19" s="1122"/>
      <c r="N19" s="534" t="s">
        <v>50</v>
      </c>
      <c r="O19" s="533"/>
      <c r="P19" s="1338"/>
      <c r="Q19" s="1338"/>
      <c r="R19" s="1338"/>
      <c r="S19" s="1338"/>
      <c r="T19" s="1338"/>
      <c r="U19" s="1338"/>
      <c r="V19" s="1338"/>
      <c r="W19" s="1338"/>
      <c r="X19" s="1338"/>
      <c r="Y19" s="534" t="s">
        <v>50</v>
      </c>
      <c r="Z19" s="224"/>
      <c r="AA19" s="545"/>
      <c r="AB19" s="545"/>
      <c r="AC19" s="545"/>
      <c r="AD19" s="545"/>
      <c r="AE19" s="545"/>
      <c r="AF19" s="545"/>
      <c r="AG19" s="544"/>
      <c r="AH19" s="533"/>
      <c r="AI19" s="381"/>
      <c r="AJ19" s="381"/>
      <c r="AK19" s="1122"/>
      <c r="AL19" s="1122"/>
      <c r="AM19" s="1122"/>
      <c r="AN19" s="1122"/>
      <c r="AO19" s="1122"/>
      <c r="AP19" s="1122"/>
      <c r="AQ19" s="534" t="s">
        <v>50</v>
      </c>
      <c r="AR19" s="532"/>
    </row>
    <row r="20" spans="2:44" ht="6.75" customHeight="1" x14ac:dyDescent="0.25">
      <c r="B20" s="126"/>
      <c r="C20" s="538"/>
      <c r="D20" s="539"/>
      <c r="E20" s="539"/>
      <c r="F20" s="539"/>
      <c r="G20" s="539"/>
      <c r="H20" s="539"/>
      <c r="I20" s="539"/>
      <c r="J20" s="539"/>
      <c r="K20" s="539"/>
      <c r="L20" s="539"/>
      <c r="M20" s="539"/>
      <c r="N20" s="540"/>
      <c r="O20" s="539"/>
      <c r="P20" s="539"/>
      <c r="Q20" s="539"/>
      <c r="R20" s="539"/>
      <c r="S20" s="539"/>
      <c r="T20" s="539"/>
      <c r="U20" s="539"/>
      <c r="V20" s="539"/>
      <c r="W20" s="539"/>
      <c r="X20" s="539"/>
      <c r="Y20" s="540"/>
      <c r="Z20" s="482"/>
      <c r="AA20" s="497"/>
      <c r="AB20" s="497"/>
      <c r="AC20" s="497"/>
      <c r="AD20" s="497"/>
      <c r="AE20" s="497"/>
      <c r="AF20" s="482"/>
      <c r="AG20" s="540"/>
      <c r="AH20" s="539"/>
      <c r="AI20" s="539"/>
      <c r="AJ20" s="539"/>
      <c r="AK20" s="539"/>
      <c r="AL20" s="539"/>
      <c r="AM20" s="539"/>
      <c r="AN20" s="539"/>
      <c r="AO20" s="539"/>
      <c r="AP20" s="539"/>
      <c r="AQ20" s="540"/>
      <c r="AR20" s="532"/>
    </row>
    <row r="21" spans="2:44" ht="6.75" customHeight="1" x14ac:dyDescent="0.25">
      <c r="B21" s="126"/>
      <c r="C21" s="529"/>
      <c r="D21" s="530"/>
      <c r="E21" s="530"/>
      <c r="F21" s="530"/>
      <c r="G21" s="530"/>
      <c r="H21" s="530"/>
      <c r="I21" s="530"/>
      <c r="J21" s="530"/>
      <c r="K21" s="530"/>
      <c r="L21" s="530"/>
      <c r="M21" s="530"/>
      <c r="N21" s="531"/>
      <c r="O21" s="530"/>
      <c r="P21" s="530"/>
      <c r="Q21" s="530"/>
      <c r="R21" s="530"/>
      <c r="S21" s="530"/>
      <c r="T21" s="530"/>
      <c r="U21" s="530"/>
      <c r="V21" s="530"/>
      <c r="W21" s="530"/>
      <c r="X21" s="530"/>
      <c r="Y21" s="531"/>
      <c r="Z21" s="500"/>
      <c r="AA21" s="546"/>
      <c r="AB21" s="546"/>
      <c r="AC21" s="546"/>
      <c r="AD21" s="546"/>
      <c r="AE21" s="546"/>
      <c r="AF21" s="500"/>
      <c r="AG21" s="531"/>
      <c r="AH21" s="530"/>
      <c r="AI21" s="530"/>
      <c r="AJ21" s="530"/>
      <c r="AK21" s="530"/>
      <c r="AL21" s="530"/>
      <c r="AM21" s="530"/>
      <c r="AN21" s="530"/>
      <c r="AO21" s="530"/>
      <c r="AP21" s="530"/>
      <c r="AQ21" s="531"/>
      <c r="AR21" s="532"/>
    </row>
    <row r="22" spans="2:44" ht="18" customHeight="1" x14ac:dyDescent="0.25">
      <c r="B22" s="126"/>
      <c r="C22" s="1061"/>
      <c r="D22" s="533"/>
      <c r="E22" s="167" t="s">
        <v>167</v>
      </c>
      <c r="F22" s="533"/>
      <c r="G22" s="277"/>
      <c r="H22" s="366"/>
      <c r="I22" s="366"/>
      <c r="J22" s="366"/>
      <c r="K22" s="366"/>
      <c r="L22" s="1118"/>
      <c r="M22" s="533"/>
      <c r="N22" s="534"/>
      <c r="O22" s="533"/>
      <c r="P22" s="1338"/>
      <c r="Q22" s="1338"/>
      <c r="R22" s="1338"/>
      <c r="S22" s="1338"/>
      <c r="T22" s="1338"/>
      <c r="U22" s="1338"/>
      <c r="V22" s="1338"/>
      <c r="W22" s="1338"/>
      <c r="X22" s="1338"/>
      <c r="Y22" s="534" t="s">
        <v>50</v>
      </c>
      <c r="Z22" s="224"/>
      <c r="AA22" s="545"/>
      <c r="AB22" s="545"/>
      <c r="AC22" s="545"/>
      <c r="AD22" s="545"/>
      <c r="AE22" s="545"/>
      <c r="AF22" s="545"/>
      <c r="AG22" s="544"/>
      <c r="AH22" s="533"/>
      <c r="AI22" s="390" t="s">
        <v>51</v>
      </c>
      <c r="AJ22" s="167"/>
      <c r="AK22" s="1116"/>
      <c r="AL22" s="1116"/>
      <c r="AM22" s="1116"/>
      <c r="AN22" s="1116"/>
      <c r="AO22" s="1116"/>
      <c r="AP22" s="1116"/>
      <c r="AQ22" s="534" t="s">
        <v>50</v>
      </c>
      <c r="AR22" s="532"/>
    </row>
    <row r="23" spans="2:44" ht="6.75" customHeight="1" x14ac:dyDescent="0.25">
      <c r="B23" s="126"/>
      <c r="C23" s="1061"/>
      <c r="D23" s="533"/>
      <c r="E23" s="533"/>
      <c r="F23" s="533"/>
      <c r="G23" s="172"/>
      <c r="H23" s="172"/>
      <c r="I23" s="172"/>
      <c r="J23" s="172"/>
      <c r="K23" s="366"/>
      <c r="L23" s="1118"/>
      <c r="M23" s="533"/>
      <c r="N23" s="534"/>
      <c r="O23" s="533"/>
      <c r="P23" s="1338"/>
      <c r="Q23" s="1338"/>
      <c r="R23" s="1338"/>
      <c r="S23" s="1338"/>
      <c r="T23" s="1338"/>
      <c r="U23" s="1338"/>
      <c r="V23" s="1338"/>
      <c r="W23" s="1338"/>
      <c r="X23" s="1338"/>
      <c r="Y23" s="534"/>
      <c r="Z23" s="224"/>
      <c r="AA23" s="545"/>
      <c r="AB23" s="545"/>
      <c r="AC23" s="545"/>
      <c r="AD23" s="545"/>
      <c r="AE23" s="545"/>
      <c r="AF23" s="545"/>
      <c r="AG23" s="544"/>
      <c r="AH23" s="533"/>
      <c r="AI23" s="533"/>
      <c r="AJ23" s="533"/>
      <c r="AK23" s="533"/>
      <c r="AL23" s="533"/>
      <c r="AM23" s="533"/>
      <c r="AN23" s="533"/>
      <c r="AO23" s="533"/>
      <c r="AP23" s="533"/>
      <c r="AQ23" s="534"/>
      <c r="AR23" s="532"/>
    </row>
    <row r="24" spans="2:44" x14ac:dyDescent="0.25">
      <c r="B24" s="126"/>
      <c r="C24" s="1061"/>
      <c r="D24" s="533"/>
      <c r="E24" s="169" t="s">
        <v>690</v>
      </c>
      <c r="F24" s="208"/>
      <c r="G24" s="208"/>
      <c r="H24" s="1122"/>
      <c r="I24" s="1122"/>
      <c r="J24" s="1122"/>
      <c r="K24" s="1122"/>
      <c r="L24" s="1122"/>
      <c r="M24" s="1122"/>
      <c r="N24" s="534" t="s">
        <v>50</v>
      </c>
      <c r="O24" s="533"/>
      <c r="P24" s="1338"/>
      <c r="Q24" s="1338"/>
      <c r="R24" s="1338"/>
      <c r="S24" s="1338"/>
      <c r="T24" s="1338"/>
      <c r="U24" s="1338"/>
      <c r="V24" s="1338"/>
      <c r="W24" s="1338"/>
      <c r="X24" s="1338"/>
      <c r="Y24" s="534"/>
      <c r="Z24" s="172" t="s">
        <v>95</v>
      </c>
      <c r="AA24" s="1181"/>
      <c r="AB24" s="1181"/>
      <c r="AC24" s="1181"/>
      <c r="AD24" s="1181"/>
      <c r="AE24" s="1181"/>
      <c r="AF24" s="1181"/>
      <c r="AG24" s="544"/>
      <c r="AH24" s="533"/>
      <c r="AI24" s="390" t="s">
        <v>6</v>
      </c>
      <c r="AJ24" s="390"/>
      <c r="AK24" s="1122"/>
      <c r="AL24" s="1122"/>
      <c r="AM24" s="1122"/>
      <c r="AN24" s="1122"/>
      <c r="AO24" s="1122"/>
      <c r="AP24" s="1122"/>
      <c r="AQ24" s="534" t="s">
        <v>50</v>
      </c>
      <c r="AR24" s="532"/>
    </row>
    <row r="25" spans="2:44" x14ac:dyDescent="0.25">
      <c r="B25" s="126"/>
      <c r="C25" s="1061"/>
      <c r="D25" s="533"/>
      <c r="E25" s="533"/>
      <c r="F25" s="533"/>
      <c r="G25" s="533"/>
      <c r="H25" s="1122"/>
      <c r="I25" s="1122"/>
      <c r="J25" s="1122"/>
      <c r="K25" s="1122"/>
      <c r="L25" s="1122"/>
      <c r="M25" s="1122"/>
      <c r="N25" s="534"/>
      <c r="O25" s="533"/>
      <c r="P25" s="1338"/>
      <c r="Q25" s="1338"/>
      <c r="R25" s="1338"/>
      <c r="S25" s="1338"/>
      <c r="T25" s="1338"/>
      <c r="U25" s="1338"/>
      <c r="V25" s="1338"/>
      <c r="W25" s="1338"/>
      <c r="X25" s="1338"/>
      <c r="Y25" s="534"/>
      <c r="Z25" s="224"/>
      <c r="AA25" s="545"/>
      <c r="AB25" s="545"/>
      <c r="AC25" s="545"/>
      <c r="AD25" s="545"/>
      <c r="AE25" s="545"/>
      <c r="AF25" s="545"/>
      <c r="AG25" s="544"/>
      <c r="AH25" s="533"/>
      <c r="AI25" s="533"/>
      <c r="AJ25" s="533"/>
      <c r="AK25" s="1122"/>
      <c r="AL25" s="1122"/>
      <c r="AM25" s="1122"/>
      <c r="AN25" s="1122"/>
      <c r="AO25" s="1122"/>
      <c r="AP25" s="1122"/>
      <c r="AQ25" s="534"/>
      <c r="AR25" s="532"/>
    </row>
    <row r="26" spans="2:44" ht="36" customHeight="1" x14ac:dyDescent="0.25">
      <c r="B26" s="126"/>
      <c r="C26" s="1061"/>
      <c r="D26" s="533"/>
      <c r="E26" s="127"/>
      <c r="F26" s="208"/>
      <c r="G26" s="208"/>
      <c r="H26" s="1122"/>
      <c r="I26" s="1122"/>
      <c r="J26" s="1122"/>
      <c r="K26" s="1122"/>
      <c r="L26" s="1122"/>
      <c r="M26" s="1122"/>
      <c r="N26" s="534" t="s">
        <v>50</v>
      </c>
      <c r="O26" s="533"/>
      <c r="P26" s="1338"/>
      <c r="Q26" s="1338"/>
      <c r="R26" s="1338"/>
      <c r="S26" s="1338"/>
      <c r="T26" s="1338"/>
      <c r="U26" s="1338"/>
      <c r="V26" s="1338"/>
      <c r="W26" s="1338"/>
      <c r="X26" s="1338"/>
      <c r="Y26" s="534" t="s">
        <v>50</v>
      </c>
      <c r="Z26" s="224"/>
      <c r="AA26" s="545"/>
      <c r="AB26" s="545"/>
      <c r="AC26" s="545"/>
      <c r="AD26" s="545"/>
      <c r="AE26" s="545"/>
      <c r="AF26" s="545"/>
      <c r="AG26" s="544"/>
      <c r="AH26" s="533"/>
      <c r="AI26" s="381"/>
      <c r="AJ26" s="381"/>
      <c r="AK26" s="1122"/>
      <c r="AL26" s="1122"/>
      <c r="AM26" s="1122"/>
      <c r="AN26" s="1122"/>
      <c r="AO26" s="1122"/>
      <c r="AP26" s="1122"/>
      <c r="AQ26" s="534" t="s">
        <v>50</v>
      </c>
      <c r="AR26" s="532"/>
    </row>
    <row r="27" spans="2:44" ht="6.75" customHeight="1" x14ac:dyDescent="0.25">
      <c r="B27" s="126"/>
      <c r="C27" s="538"/>
      <c r="D27" s="539"/>
      <c r="E27" s="539"/>
      <c r="F27" s="539"/>
      <c r="G27" s="539"/>
      <c r="H27" s="539"/>
      <c r="I27" s="539"/>
      <c r="J27" s="539"/>
      <c r="K27" s="539"/>
      <c r="L27" s="539"/>
      <c r="M27" s="539"/>
      <c r="N27" s="540"/>
      <c r="O27" s="539"/>
      <c r="P27" s="539"/>
      <c r="Q27" s="539"/>
      <c r="R27" s="539"/>
      <c r="S27" s="539"/>
      <c r="T27" s="539"/>
      <c r="U27" s="539"/>
      <c r="V27" s="539"/>
      <c r="W27" s="539"/>
      <c r="X27" s="539"/>
      <c r="Y27" s="540"/>
      <c r="Z27" s="482"/>
      <c r="AA27" s="547"/>
      <c r="AB27" s="547"/>
      <c r="AC27" s="547"/>
      <c r="AD27" s="547"/>
      <c r="AE27" s="547"/>
      <c r="AF27" s="547"/>
      <c r="AG27" s="548"/>
      <c r="AH27" s="539"/>
      <c r="AI27" s="539"/>
      <c r="AJ27" s="539"/>
      <c r="AK27" s="539"/>
      <c r="AL27" s="539"/>
      <c r="AM27" s="539"/>
      <c r="AN27" s="539"/>
      <c r="AO27" s="539"/>
      <c r="AP27" s="539"/>
      <c r="AQ27" s="540"/>
      <c r="AR27" s="532"/>
    </row>
    <row r="28" spans="2:44" ht="6.75" customHeight="1" x14ac:dyDescent="0.25">
      <c r="B28" s="126"/>
      <c r="C28" s="529"/>
      <c r="D28" s="530"/>
      <c r="E28" s="530"/>
      <c r="F28" s="530"/>
      <c r="G28" s="530"/>
      <c r="H28" s="530"/>
      <c r="I28" s="530"/>
      <c r="J28" s="530"/>
      <c r="K28" s="530"/>
      <c r="L28" s="530"/>
      <c r="M28" s="530"/>
      <c r="N28" s="531"/>
      <c r="O28" s="530"/>
      <c r="P28" s="530"/>
      <c r="Q28" s="530"/>
      <c r="R28" s="530"/>
      <c r="S28" s="530"/>
      <c r="T28" s="530"/>
      <c r="U28" s="530"/>
      <c r="V28" s="530"/>
      <c r="W28" s="530"/>
      <c r="X28" s="530"/>
      <c r="Y28" s="531"/>
      <c r="Z28" s="500"/>
      <c r="AA28" s="546"/>
      <c r="AB28" s="546"/>
      <c r="AC28" s="546"/>
      <c r="AD28" s="546"/>
      <c r="AE28" s="546"/>
      <c r="AF28" s="500"/>
      <c r="AG28" s="531"/>
      <c r="AH28" s="530"/>
      <c r="AI28" s="530"/>
      <c r="AJ28" s="530"/>
      <c r="AK28" s="530"/>
      <c r="AL28" s="530"/>
      <c r="AM28" s="530"/>
      <c r="AN28" s="530"/>
      <c r="AO28" s="530"/>
      <c r="AP28" s="530"/>
      <c r="AQ28" s="531"/>
      <c r="AR28" s="532"/>
    </row>
    <row r="29" spans="2:44" ht="18" customHeight="1" x14ac:dyDescent="0.25">
      <c r="B29" s="126"/>
      <c r="C29" s="1061"/>
      <c r="D29" s="533"/>
      <c r="E29" s="167" t="s">
        <v>167</v>
      </c>
      <c r="F29" s="533"/>
      <c r="G29" s="277"/>
      <c r="H29" s="366"/>
      <c r="I29" s="366"/>
      <c r="J29" s="366"/>
      <c r="K29" s="366"/>
      <c r="L29" s="1118"/>
      <c r="M29" s="533"/>
      <c r="N29" s="534"/>
      <c r="O29" s="533"/>
      <c r="P29" s="1338"/>
      <c r="Q29" s="1338"/>
      <c r="R29" s="1338"/>
      <c r="S29" s="1338"/>
      <c r="T29" s="1338"/>
      <c r="U29" s="1338"/>
      <c r="V29" s="1338"/>
      <c r="W29" s="1338"/>
      <c r="X29" s="1338"/>
      <c r="Y29" s="534" t="s">
        <v>50</v>
      </c>
      <c r="Z29" s="224"/>
      <c r="AA29" s="545"/>
      <c r="AB29" s="545"/>
      <c r="AC29" s="545"/>
      <c r="AD29" s="545"/>
      <c r="AE29" s="545"/>
      <c r="AF29" s="545"/>
      <c r="AG29" s="544"/>
      <c r="AH29" s="533"/>
      <c r="AI29" s="390" t="s">
        <v>51</v>
      </c>
      <c r="AJ29" s="167"/>
      <c r="AK29" s="1116"/>
      <c r="AL29" s="1116"/>
      <c r="AM29" s="1116"/>
      <c r="AN29" s="1116"/>
      <c r="AO29" s="1116"/>
      <c r="AP29" s="1116"/>
      <c r="AQ29" s="534" t="s">
        <v>50</v>
      </c>
      <c r="AR29" s="532"/>
    </row>
    <row r="30" spans="2:44" ht="6.75" customHeight="1" x14ac:dyDescent="0.25">
      <c r="B30" s="126"/>
      <c r="C30" s="1061"/>
      <c r="D30" s="533"/>
      <c r="E30" s="533"/>
      <c r="F30" s="533"/>
      <c r="G30" s="172"/>
      <c r="H30" s="172"/>
      <c r="I30" s="172"/>
      <c r="J30" s="172"/>
      <c r="K30" s="366"/>
      <c r="L30" s="1118"/>
      <c r="M30" s="533"/>
      <c r="N30" s="534"/>
      <c r="O30" s="533"/>
      <c r="P30" s="1338"/>
      <c r="Q30" s="1338"/>
      <c r="R30" s="1338"/>
      <c r="S30" s="1338"/>
      <c r="T30" s="1338"/>
      <c r="U30" s="1338"/>
      <c r="V30" s="1338"/>
      <c r="W30" s="1338"/>
      <c r="X30" s="1338"/>
      <c r="Y30" s="534"/>
      <c r="Z30" s="224"/>
      <c r="AA30" s="545"/>
      <c r="AB30" s="545"/>
      <c r="AC30" s="545"/>
      <c r="AD30" s="545"/>
      <c r="AE30" s="545"/>
      <c r="AF30" s="545"/>
      <c r="AG30" s="544"/>
      <c r="AH30" s="533"/>
      <c r="AI30" s="533"/>
      <c r="AJ30" s="533"/>
      <c r="AK30" s="533"/>
      <c r="AL30" s="533"/>
      <c r="AM30" s="533"/>
      <c r="AN30" s="533"/>
      <c r="AO30" s="533"/>
      <c r="AP30" s="533"/>
      <c r="AQ30" s="534"/>
      <c r="AR30" s="532"/>
    </row>
    <row r="31" spans="2:44" x14ac:dyDescent="0.25">
      <c r="B31" s="126"/>
      <c r="C31" s="1061"/>
      <c r="D31" s="533"/>
      <c r="E31" s="169" t="s">
        <v>690</v>
      </c>
      <c r="F31" s="208"/>
      <c r="G31" s="208"/>
      <c r="H31" s="1122"/>
      <c r="I31" s="1122"/>
      <c r="J31" s="1122"/>
      <c r="K31" s="1122"/>
      <c r="L31" s="1122"/>
      <c r="M31" s="1122"/>
      <c r="N31" s="534" t="s">
        <v>50</v>
      </c>
      <c r="O31" s="533"/>
      <c r="P31" s="1338"/>
      <c r="Q31" s="1338"/>
      <c r="R31" s="1338"/>
      <c r="S31" s="1338"/>
      <c r="T31" s="1338"/>
      <c r="U31" s="1338"/>
      <c r="V31" s="1338"/>
      <c r="W31" s="1338"/>
      <c r="X31" s="1338"/>
      <c r="Y31" s="534"/>
      <c r="Z31" s="172" t="s">
        <v>95</v>
      </c>
      <c r="AA31" s="1181"/>
      <c r="AB31" s="1181"/>
      <c r="AC31" s="1181"/>
      <c r="AD31" s="1181"/>
      <c r="AE31" s="1181"/>
      <c r="AF31" s="1181"/>
      <c r="AG31" s="544"/>
      <c r="AH31" s="533"/>
      <c r="AI31" s="390" t="s">
        <v>6</v>
      </c>
      <c r="AJ31" s="390"/>
      <c r="AK31" s="1122"/>
      <c r="AL31" s="1122"/>
      <c r="AM31" s="1122"/>
      <c r="AN31" s="1122"/>
      <c r="AO31" s="1122"/>
      <c r="AP31" s="1122"/>
      <c r="AQ31" s="534" t="s">
        <v>50</v>
      </c>
      <c r="AR31" s="532"/>
    </row>
    <row r="32" spans="2:44" x14ac:dyDescent="0.25">
      <c r="B32" s="126"/>
      <c r="C32" s="1061"/>
      <c r="D32" s="533"/>
      <c r="E32" s="533"/>
      <c r="F32" s="533"/>
      <c r="G32" s="533"/>
      <c r="H32" s="1122"/>
      <c r="I32" s="1122"/>
      <c r="J32" s="1122"/>
      <c r="K32" s="1122"/>
      <c r="L32" s="1122"/>
      <c r="M32" s="1122"/>
      <c r="N32" s="534"/>
      <c r="O32" s="533"/>
      <c r="P32" s="1338"/>
      <c r="Q32" s="1338"/>
      <c r="R32" s="1338"/>
      <c r="S32" s="1338"/>
      <c r="T32" s="1338"/>
      <c r="U32" s="1338"/>
      <c r="V32" s="1338"/>
      <c r="W32" s="1338"/>
      <c r="X32" s="1338"/>
      <c r="Y32" s="534"/>
      <c r="Z32" s="224"/>
      <c r="AA32" s="545"/>
      <c r="AB32" s="545"/>
      <c r="AC32" s="545"/>
      <c r="AD32" s="545"/>
      <c r="AE32" s="545"/>
      <c r="AF32" s="545"/>
      <c r="AG32" s="544"/>
      <c r="AH32" s="533"/>
      <c r="AI32" s="533"/>
      <c r="AJ32" s="533"/>
      <c r="AK32" s="1122"/>
      <c r="AL32" s="1122"/>
      <c r="AM32" s="1122"/>
      <c r="AN32" s="1122"/>
      <c r="AO32" s="1122"/>
      <c r="AP32" s="1122"/>
      <c r="AQ32" s="534"/>
      <c r="AR32" s="532"/>
    </row>
    <row r="33" spans="2:44" ht="36" customHeight="1" x14ac:dyDescent="0.25">
      <c r="B33" s="126"/>
      <c r="C33" s="1061"/>
      <c r="D33" s="533"/>
      <c r="E33" s="127"/>
      <c r="F33" s="208"/>
      <c r="G33" s="208"/>
      <c r="H33" s="1122"/>
      <c r="I33" s="1122"/>
      <c r="J33" s="1122"/>
      <c r="K33" s="1122"/>
      <c r="L33" s="1122"/>
      <c r="M33" s="1122"/>
      <c r="N33" s="534" t="s">
        <v>50</v>
      </c>
      <c r="O33" s="533"/>
      <c r="P33" s="1338"/>
      <c r="Q33" s="1338"/>
      <c r="R33" s="1338"/>
      <c r="S33" s="1338"/>
      <c r="T33" s="1338"/>
      <c r="U33" s="1338"/>
      <c r="V33" s="1338"/>
      <c r="W33" s="1338"/>
      <c r="X33" s="1338"/>
      <c r="Y33" s="534" t="s">
        <v>50</v>
      </c>
      <c r="Z33" s="224"/>
      <c r="AA33" s="545"/>
      <c r="AB33" s="545"/>
      <c r="AC33" s="545"/>
      <c r="AD33" s="545"/>
      <c r="AE33" s="545"/>
      <c r="AF33" s="545"/>
      <c r="AG33" s="544"/>
      <c r="AH33" s="533"/>
      <c r="AI33" s="381"/>
      <c r="AJ33" s="381"/>
      <c r="AK33" s="1122"/>
      <c r="AL33" s="1122"/>
      <c r="AM33" s="1122"/>
      <c r="AN33" s="1122"/>
      <c r="AO33" s="1122"/>
      <c r="AP33" s="1122"/>
      <c r="AQ33" s="534" t="s">
        <v>50</v>
      </c>
      <c r="AR33" s="532"/>
    </row>
    <row r="34" spans="2:44" ht="6.75" customHeight="1" x14ac:dyDescent="0.25">
      <c r="B34" s="126"/>
      <c r="C34" s="538"/>
      <c r="D34" s="539"/>
      <c r="E34" s="539"/>
      <c r="F34" s="539"/>
      <c r="G34" s="539"/>
      <c r="H34" s="539"/>
      <c r="I34" s="539"/>
      <c r="J34" s="539"/>
      <c r="K34" s="539"/>
      <c r="L34" s="539"/>
      <c r="M34" s="539"/>
      <c r="N34" s="540"/>
      <c r="O34" s="539"/>
      <c r="P34" s="539"/>
      <c r="Q34" s="539"/>
      <c r="R34" s="539"/>
      <c r="S34" s="539"/>
      <c r="T34" s="539"/>
      <c r="U34" s="539"/>
      <c r="V34" s="539"/>
      <c r="W34" s="539"/>
      <c r="X34" s="539"/>
      <c r="Y34" s="540"/>
      <c r="Z34" s="482"/>
      <c r="AA34" s="547"/>
      <c r="AB34" s="547"/>
      <c r="AC34" s="547"/>
      <c r="AD34" s="547"/>
      <c r="AE34" s="547"/>
      <c r="AF34" s="547"/>
      <c r="AG34" s="548"/>
      <c r="AH34" s="539"/>
      <c r="AI34" s="539"/>
      <c r="AJ34" s="539"/>
      <c r="AK34" s="539"/>
      <c r="AL34" s="539"/>
      <c r="AM34" s="539"/>
      <c r="AN34" s="539"/>
      <c r="AO34" s="539"/>
      <c r="AP34" s="539"/>
      <c r="AQ34" s="540"/>
      <c r="AR34" s="532"/>
    </row>
    <row r="35" spans="2:44" ht="6.75" customHeight="1" x14ac:dyDescent="0.25">
      <c r="B35" s="126"/>
      <c r="C35" s="529"/>
      <c r="D35" s="530"/>
      <c r="E35" s="530"/>
      <c r="F35" s="530"/>
      <c r="G35" s="530"/>
      <c r="H35" s="530"/>
      <c r="I35" s="530"/>
      <c r="J35" s="530"/>
      <c r="K35" s="530"/>
      <c r="L35" s="530"/>
      <c r="M35" s="530"/>
      <c r="N35" s="531"/>
      <c r="O35" s="530"/>
      <c r="P35" s="530"/>
      <c r="Q35" s="530"/>
      <c r="R35" s="530"/>
      <c r="S35" s="530"/>
      <c r="T35" s="530"/>
      <c r="U35" s="530"/>
      <c r="V35" s="530"/>
      <c r="W35" s="530"/>
      <c r="X35" s="530"/>
      <c r="Y35" s="531"/>
      <c r="Z35" s="500"/>
      <c r="AA35" s="546"/>
      <c r="AB35" s="546"/>
      <c r="AC35" s="546"/>
      <c r="AD35" s="546"/>
      <c r="AE35" s="546"/>
      <c r="AF35" s="500"/>
      <c r="AG35" s="531"/>
      <c r="AH35" s="530"/>
      <c r="AI35" s="530"/>
      <c r="AJ35" s="530"/>
      <c r="AK35" s="530"/>
      <c r="AL35" s="530"/>
      <c r="AM35" s="530"/>
      <c r="AN35" s="530"/>
      <c r="AO35" s="530"/>
      <c r="AP35" s="530"/>
      <c r="AQ35" s="531"/>
      <c r="AR35" s="532"/>
    </row>
    <row r="36" spans="2:44" ht="18" customHeight="1" x14ac:dyDescent="0.25">
      <c r="B36" s="126"/>
      <c r="C36" s="1061"/>
      <c r="D36" s="533"/>
      <c r="E36" s="167" t="s">
        <v>167</v>
      </c>
      <c r="F36" s="533"/>
      <c r="G36" s="277"/>
      <c r="H36" s="366"/>
      <c r="I36" s="366"/>
      <c r="J36" s="366"/>
      <c r="K36" s="366"/>
      <c r="L36" s="1118"/>
      <c r="M36" s="533"/>
      <c r="N36" s="534"/>
      <c r="O36" s="533"/>
      <c r="P36" s="1338"/>
      <c r="Q36" s="1338"/>
      <c r="R36" s="1338"/>
      <c r="S36" s="1338"/>
      <c r="T36" s="1338"/>
      <c r="U36" s="1338"/>
      <c r="V36" s="1338"/>
      <c r="W36" s="1338"/>
      <c r="X36" s="1338"/>
      <c r="Y36" s="534" t="s">
        <v>50</v>
      </c>
      <c r="Z36" s="224"/>
      <c r="AA36" s="545" t="s">
        <v>50</v>
      </c>
      <c r="AB36" s="545"/>
      <c r="AC36" s="545"/>
      <c r="AD36" s="545"/>
      <c r="AE36" s="545"/>
      <c r="AF36" s="545"/>
      <c r="AG36" s="544"/>
      <c r="AH36" s="533"/>
      <c r="AI36" s="390" t="s">
        <v>51</v>
      </c>
      <c r="AJ36" s="167"/>
      <c r="AK36" s="1116"/>
      <c r="AL36" s="1116"/>
      <c r="AM36" s="1116"/>
      <c r="AN36" s="1116"/>
      <c r="AO36" s="1116"/>
      <c r="AP36" s="1116"/>
      <c r="AQ36" s="534" t="s">
        <v>50</v>
      </c>
      <c r="AR36" s="532"/>
    </row>
    <row r="37" spans="2:44" ht="6.75" customHeight="1" x14ac:dyDescent="0.25">
      <c r="B37" s="126"/>
      <c r="C37" s="1061"/>
      <c r="D37" s="533"/>
      <c r="E37" s="533"/>
      <c r="F37" s="533"/>
      <c r="G37" s="172"/>
      <c r="H37" s="172"/>
      <c r="I37" s="172"/>
      <c r="J37" s="172"/>
      <c r="K37" s="366"/>
      <c r="L37" s="1118"/>
      <c r="M37" s="533"/>
      <c r="N37" s="534"/>
      <c r="O37" s="533"/>
      <c r="P37" s="1338"/>
      <c r="Q37" s="1338"/>
      <c r="R37" s="1338"/>
      <c r="S37" s="1338"/>
      <c r="T37" s="1338"/>
      <c r="U37" s="1338"/>
      <c r="V37" s="1338"/>
      <c r="W37" s="1338"/>
      <c r="X37" s="1338"/>
      <c r="Y37" s="534"/>
      <c r="Z37" s="224"/>
      <c r="AA37" s="545"/>
      <c r="AB37" s="545"/>
      <c r="AC37" s="545"/>
      <c r="AD37" s="545"/>
      <c r="AE37" s="545"/>
      <c r="AF37" s="545"/>
      <c r="AG37" s="544"/>
      <c r="AH37" s="533"/>
      <c r="AI37" s="533"/>
      <c r="AJ37" s="533"/>
      <c r="AK37" s="533"/>
      <c r="AL37" s="533"/>
      <c r="AM37" s="533"/>
      <c r="AN37" s="533"/>
      <c r="AO37" s="533"/>
      <c r="AP37" s="533"/>
      <c r="AQ37" s="534"/>
      <c r="AR37" s="532"/>
    </row>
    <row r="38" spans="2:44" x14ac:dyDescent="0.25">
      <c r="B38" s="126"/>
      <c r="C38" s="1061"/>
      <c r="D38" s="533"/>
      <c r="E38" s="169" t="s">
        <v>690</v>
      </c>
      <c r="F38" s="208"/>
      <c r="G38" s="208"/>
      <c r="H38" s="1122"/>
      <c r="I38" s="1122"/>
      <c r="J38" s="1122"/>
      <c r="K38" s="1122"/>
      <c r="L38" s="1122"/>
      <c r="M38" s="1122"/>
      <c r="N38" s="534" t="s">
        <v>50</v>
      </c>
      <c r="O38" s="533"/>
      <c r="P38" s="1338"/>
      <c r="Q38" s="1338"/>
      <c r="R38" s="1338"/>
      <c r="S38" s="1338"/>
      <c r="T38" s="1338"/>
      <c r="U38" s="1338"/>
      <c r="V38" s="1338"/>
      <c r="W38" s="1338"/>
      <c r="X38" s="1338"/>
      <c r="Y38" s="534"/>
      <c r="Z38" s="172" t="s">
        <v>95</v>
      </c>
      <c r="AA38" s="1181"/>
      <c r="AB38" s="1181"/>
      <c r="AC38" s="1181"/>
      <c r="AD38" s="1181"/>
      <c r="AE38" s="1181"/>
      <c r="AF38" s="1181"/>
      <c r="AG38" s="544"/>
      <c r="AH38" s="533"/>
      <c r="AI38" s="390" t="s">
        <v>6</v>
      </c>
      <c r="AJ38" s="390"/>
      <c r="AK38" s="1122"/>
      <c r="AL38" s="1122"/>
      <c r="AM38" s="1122"/>
      <c r="AN38" s="1122"/>
      <c r="AO38" s="1122"/>
      <c r="AP38" s="1122"/>
      <c r="AQ38" s="534" t="s">
        <v>50</v>
      </c>
      <c r="AR38" s="532"/>
    </row>
    <row r="39" spans="2:44" x14ac:dyDescent="0.25">
      <c r="B39" s="126"/>
      <c r="C39" s="1061"/>
      <c r="D39" s="533"/>
      <c r="E39" s="533"/>
      <c r="F39" s="533"/>
      <c r="G39" s="533"/>
      <c r="H39" s="1122"/>
      <c r="I39" s="1122"/>
      <c r="J39" s="1122"/>
      <c r="K39" s="1122"/>
      <c r="L39" s="1122"/>
      <c r="M39" s="1122"/>
      <c r="N39" s="534"/>
      <c r="O39" s="533"/>
      <c r="P39" s="1338"/>
      <c r="Q39" s="1338"/>
      <c r="R39" s="1338"/>
      <c r="S39" s="1338"/>
      <c r="T39" s="1338"/>
      <c r="U39" s="1338"/>
      <c r="V39" s="1338"/>
      <c r="W39" s="1338"/>
      <c r="X39" s="1338"/>
      <c r="Y39" s="534"/>
      <c r="Z39" s="224"/>
      <c r="AA39" s="545"/>
      <c r="AB39" s="545"/>
      <c r="AC39" s="545"/>
      <c r="AD39" s="545"/>
      <c r="AE39" s="545"/>
      <c r="AF39" s="545"/>
      <c r="AG39" s="544"/>
      <c r="AH39" s="533"/>
      <c r="AI39" s="533"/>
      <c r="AJ39" s="533"/>
      <c r="AK39" s="1122"/>
      <c r="AL39" s="1122"/>
      <c r="AM39" s="1122"/>
      <c r="AN39" s="1122"/>
      <c r="AO39" s="1122"/>
      <c r="AP39" s="1122"/>
      <c r="AQ39" s="534"/>
      <c r="AR39" s="532"/>
    </row>
    <row r="40" spans="2:44" ht="36" customHeight="1" x14ac:dyDescent="0.25">
      <c r="B40" s="126"/>
      <c r="C40" s="1061"/>
      <c r="D40" s="533"/>
      <c r="E40" s="127"/>
      <c r="F40" s="208"/>
      <c r="G40" s="208"/>
      <c r="H40" s="1122"/>
      <c r="I40" s="1122"/>
      <c r="J40" s="1122"/>
      <c r="K40" s="1122"/>
      <c r="L40" s="1122"/>
      <c r="M40" s="1122"/>
      <c r="N40" s="534" t="s">
        <v>50</v>
      </c>
      <c r="O40" s="533"/>
      <c r="P40" s="1338"/>
      <c r="Q40" s="1338"/>
      <c r="R40" s="1338"/>
      <c r="S40" s="1338"/>
      <c r="T40" s="1338"/>
      <c r="U40" s="1338"/>
      <c r="V40" s="1338"/>
      <c r="W40" s="1338"/>
      <c r="X40" s="1338"/>
      <c r="Y40" s="534" t="s">
        <v>50</v>
      </c>
      <c r="Z40" s="535"/>
      <c r="AA40" s="543"/>
      <c r="AB40" s="543"/>
      <c r="AC40" s="543"/>
      <c r="AD40" s="543"/>
      <c r="AE40" s="543"/>
      <c r="AF40" s="543"/>
      <c r="AG40" s="544"/>
      <c r="AH40" s="533"/>
      <c r="AI40" s="381"/>
      <c r="AJ40" s="381"/>
      <c r="AK40" s="1122"/>
      <c r="AL40" s="1122"/>
      <c r="AM40" s="1122"/>
      <c r="AN40" s="1122"/>
      <c r="AO40" s="1122"/>
      <c r="AP40" s="1122"/>
      <c r="AQ40" s="534" t="s">
        <v>50</v>
      </c>
      <c r="AR40" s="532"/>
    </row>
    <row r="41" spans="2:44" ht="6.75" customHeight="1" x14ac:dyDescent="0.25">
      <c r="B41" s="126"/>
      <c r="C41" s="538"/>
      <c r="D41" s="539"/>
      <c r="E41" s="539"/>
      <c r="F41" s="539"/>
      <c r="G41" s="539"/>
      <c r="H41" s="539"/>
      <c r="I41" s="539"/>
      <c r="J41" s="539"/>
      <c r="K41" s="539"/>
      <c r="L41" s="539"/>
      <c r="M41" s="539"/>
      <c r="N41" s="540"/>
      <c r="O41" s="539"/>
      <c r="P41" s="539"/>
      <c r="Q41" s="539"/>
      <c r="R41" s="539"/>
      <c r="S41" s="539"/>
      <c r="T41" s="539"/>
      <c r="U41" s="539"/>
      <c r="V41" s="539"/>
      <c r="W41" s="539"/>
      <c r="X41" s="539"/>
      <c r="Y41" s="540"/>
      <c r="Z41" s="518"/>
      <c r="AA41" s="541"/>
      <c r="AB41" s="541"/>
      <c r="AC41" s="541"/>
      <c r="AD41" s="541"/>
      <c r="AE41" s="541"/>
      <c r="AF41" s="541"/>
      <c r="AG41" s="548"/>
      <c r="AH41" s="539"/>
      <c r="AI41" s="539"/>
      <c r="AJ41" s="539"/>
      <c r="AK41" s="539"/>
      <c r="AL41" s="539"/>
      <c r="AM41" s="539"/>
      <c r="AN41" s="539"/>
      <c r="AO41" s="539"/>
      <c r="AP41" s="539"/>
      <c r="AQ41" s="540"/>
      <c r="AR41" s="532"/>
    </row>
    <row r="42" spans="2:44" ht="3.6" customHeight="1" x14ac:dyDescent="0.25">
      <c r="B42" s="126"/>
      <c r="C42" s="535"/>
      <c r="D42" s="533"/>
      <c r="E42" s="533"/>
      <c r="F42" s="533"/>
      <c r="G42" s="533"/>
      <c r="H42" s="533"/>
      <c r="I42" s="533"/>
      <c r="J42" s="533"/>
      <c r="K42" s="533"/>
      <c r="L42" s="533"/>
      <c r="M42" s="533"/>
      <c r="N42" s="533"/>
      <c r="O42" s="533"/>
      <c r="P42" s="533"/>
      <c r="Q42" s="533"/>
      <c r="R42" s="533"/>
      <c r="S42" s="533"/>
      <c r="T42" s="533"/>
      <c r="U42" s="533"/>
      <c r="V42" s="533"/>
      <c r="W42" s="533"/>
      <c r="X42" s="533"/>
      <c r="Y42" s="533"/>
      <c r="Z42" s="535"/>
      <c r="AA42" s="533"/>
      <c r="AB42" s="533"/>
      <c r="AC42" s="533"/>
      <c r="AD42" s="533"/>
      <c r="AE42" s="533"/>
      <c r="AF42" s="535"/>
      <c r="AG42" s="533"/>
      <c r="AH42" s="533"/>
      <c r="AI42" s="533"/>
      <c r="AJ42" s="533"/>
      <c r="AK42" s="533"/>
      <c r="AL42" s="533"/>
      <c r="AM42" s="533"/>
      <c r="AN42" s="533"/>
      <c r="AO42" s="533"/>
      <c r="AP42" s="533"/>
      <c r="AQ42" s="533"/>
      <c r="AR42" s="532"/>
    </row>
    <row r="43" spans="2:44" ht="12" customHeight="1" x14ac:dyDescent="0.25">
      <c r="B43" s="170"/>
      <c r="C43" s="262" t="s">
        <v>32</v>
      </c>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261"/>
      <c r="AI43" s="549"/>
      <c r="AJ43" s="124"/>
      <c r="AK43" s="124"/>
      <c r="AL43" s="124"/>
      <c r="AM43" s="124"/>
      <c r="AN43" s="124"/>
      <c r="AO43" s="124"/>
      <c r="AP43" s="124"/>
      <c r="AQ43" s="124"/>
      <c r="AR43" s="433"/>
    </row>
    <row r="44" spans="2:44" ht="12" customHeight="1" x14ac:dyDescent="0.25">
      <c r="B44" s="170"/>
      <c r="C44" s="262" t="s">
        <v>200</v>
      </c>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261"/>
      <c r="AI44" s="549"/>
      <c r="AJ44" s="124"/>
      <c r="AK44" s="124"/>
      <c r="AL44" s="124"/>
      <c r="AM44" s="124"/>
      <c r="AN44" s="124"/>
      <c r="AO44" s="124"/>
      <c r="AP44" s="124"/>
      <c r="AQ44" s="124"/>
      <c r="AR44" s="433"/>
    </row>
    <row r="45" spans="2:44" ht="5.0999999999999996" customHeight="1" x14ac:dyDescent="0.25">
      <c r="B45" s="170"/>
      <c r="C45" s="262"/>
      <c r="D45" s="124"/>
      <c r="E45" s="124"/>
      <c r="F45" s="124"/>
      <c r="G45" s="124"/>
      <c r="H45" s="124"/>
      <c r="I45" s="124"/>
      <c r="J45" s="124"/>
      <c r="K45" s="124"/>
      <c r="L45" s="124"/>
      <c r="M45" s="124"/>
      <c r="N45" s="124"/>
      <c r="O45" s="124"/>
      <c r="P45" s="124"/>
      <c r="Q45" s="124"/>
      <c r="R45" s="124"/>
      <c r="S45" s="124"/>
      <c r="T45" s="124"/>
      <c r="U45" s="124"/>
      <c r="V45" s="124"/>
      <c r="W45" s="124"/>
      <c r="X45" s="124"/>
      <c r="Y45" s="124"/>
      <c r="Z45" s="266"/>
      <c r="AA45" s="124"/>
      <c r="AB45" s="124"/>
      <c r="AC45" s="550"/>
      <c r="AD45" s="124"/>
      <c r="AE45" s="124"/>
      <c r="AF45" s="124"/>
      <c r="AG45" s="124"/>
      <c r="AH45" s="261"/>
      <c r="AI45" s="549"/>
      <c r="AJ45" s="124"/>
      <c r="AK45" s="124"/>
      <c r="AL45" s="124"/>
      <c r="AM45" s="124"/>
      <c r="AN45" s="124"/>
      <c r="AO45" s="124"/>
      <c r="AP45" s="124"/>
      <c r="AQ45" s="124"/>
      <c r="AR45" s="433"/>
    </row>
    <row r="46" spans="2:44" ht="12" customHeight="1" thickBot="1" x14ac:dyDescent="0.3">
      <c r="B46" s="267"/>
      <c r="C46" s="268" t="s">
        <v>136</v>
      </c>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177"/>
      <c r="AI46" s="270"/>
      <c r="AJ46" s="270"/>
      <c r="AK46" s="270"/>
      <c r="AL46" s="270"/>
      <c r="AM46" s="270"/>
      <c r="AN46" s="270"/>
      <c r="AO46" s="270"/>
      <c r="AP46" s="270"/>
      <c r="AQ46" s="270"/>
      <c r="AR46" s="551"/>
    </row>
    <row r="47" spans="2:44" s="869" customFormat="1" ht="12" customHeight="1" x14ac:dyDescent="0.2">
      <c r="B47" s="866" t="str">
        <f>Form_Version</f>
        <v>Form LHKPN-KPK-Versi 1.4</v>
      </c>
      <c r="C47" s="599"/>
      <c r="D47" s="874"/>
      <c r="E47" s="874"/>
      <c r="F47" s="874"/>
      <c r="G47" s="874"/>
      <c r="H47" s="874"/>
      <c r="I47" s="874"/>
      <c r="J47" s="874"/>
      <c r="K47" s="874"/>
      <c r="L47" s="874"/>
      <c r="M47" s="874"/>
      <c r="N47" s="874"/>
      <c r="O47" s="874"/>
      <c r="P47" s="874"/>
      <c r="Q47" s="874"/>
      <c r="R47" s="874"/>
      <c r="S47" s="874"/>
      <c r="T47" s="874"/>
      <c r="U47" s="874"/>
      <c r="V47" s="874"/>
      <c r="W47" s="874"/>
      <c r="X47" s="874"/>
      <c r="Y47" s="874"/>
      <c r="Z47" s="874"/>
      <c r="AA47" s="874"/>
      <c r="AB47" s="874"/>
      <c r="AC47" s="874"/>
      <c r="AD47" s="874"/>
      <c r="AE47" s="874"/>
      <c r="AF47" s="874"/>
      <c r="AG47" s="874"/>
      <c r="AH47" s="874"/>
      <c r="AI47" s="874"/>
      <c r="AJ47" s="874"/>
      <c r="AK47" s="874"/>
      <c r="AL47" s="874"/>
      <c r="AM47" s="874"/>
      <c r="AN47" s="874"/>
      <c r="AO47" s="874"/>
      <c r="AP47" s="874"/>
      <c r="AQ47" s="868"/>
      <c r="AR47" s="875" t="s">
        <v>98</v>
      </c>
    </row>
    <row r="48" spans="2:44" ht="15" hidden="1" customHeight="1" x14ac:dyDescent="0.25">
      <c r="B48" s="125">
        <v>1</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row>
    <row r="49" spans="2:44" ht="15" hidden="1" customHeight="1" x14ac:dyDescent="0.25">
      <c r="B49" s="125">
        <v>2</v>
      </c>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row>
    <row r="50" spans="2:44" ht="15" hidden="1" customHeight="1" x14ac:dyDescent="0.25">
      <c r="B50" s="125">
        <v>3</v>
      </c>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row>
    <row r="51" spans="2:44" ht="15" hidden="1" customHeight="1" x14ac:dyDescent="0.25">
      <c r="B51" s="125">
        <v>4</v>
      </c>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row>
    <row r="52" spans="2:44" ht="15" hidden="1" customHeight="1" x14ac:dyDescent="0.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row>
  </sheetData>
  <sheetProtection password="C78A" sheet="1" objects="1" scenarios="1" selectLockedCells="1"/>
  <mergeCells count="45">
    <mergeCell ref="AK24:AP26"/>
    <mergeCell ref="AK31:AP33"/>
    <mergeCell ref="AK38:AP40"/>
    <mergeCell ref="C15:C19"/>
    <mergeCell ref="C22:C26"/>
    <mergeCell ref="C29:C33"/>
    <mergeCell ref="C36:C40"/>
    <mergeCell ref="AK15:AP15"/>
    <mergeCell ref="AK36:AP36"/>
    <mergeCell ref="AK29:AP29"/>
    <mergeCell ref="AK22:AP22"/>
    <mergeCell ref="AK17:AP19"/>
    <mergeCell ref="L15:L16"/>
    <mergeCell ref="L22:L23"/>
    <mergeCell ref="H17:M19"/>
    <mergeCell ref="H24:M26"/>
    <mergeCell ref="C8:C12"/>
    <mergeCell ref="AK10:AP12"/>
    <mergeCell ref="C2:AR2"/>
    <mergeCell ref="D4:N5"/>
    <mergeCell ref="O4:Y5"/>
    <mergeCell ref="Z4:AG5"/>
    <mergeCell ref="AH4:AQ5"/>
    <mergeCell ref="L8:L9"/>
    <mergeCell ref="C4:C5"/>
    <mergeCell ref="AH6:AQ6"/>
    <mergeCell ref="Z6:AG6"/>
    <mergeCell ref="D6:N6"/>
    <mergeCell ref="O6:Y6"/>
    <mergeCell ref="AK8:AP8"/>
    <mergeCell ref="P8:X12"/>
    <mergeCell ref="H38:M40"/>
    <mergeCell ref="AA10:AF10"/>
    <mergeCell ref="AA17:AF17"/>
    <mergeCell ref="AA24:AF24"/>
    <mergeCell ref="AA31:AF31"/>
    <mergeCell ref="AA38:AF38"/>
    <mergeCell ref="L36:L37"/>
    <mergeCell ref="L29:L30"/>
    <mergeCell ref="H31:M33"/>
    <mergeCell ref="H10:M12"/>
    <mergeCell ref="P15:X19"/>
    <mergeCell ref="P22:X26"/>
    <mergeCell ref="P29:X33"/>
    <mergeCell ref="P36:X40"/>
  </mergeCells>
  <dataValidations count="3">
    <dataValidation type="list" allowBlank="1" showInputMessage="1" showErrorMessage="1" error="Harus sesuai dengan keterangan di bawah" promptTitle="Keterangan" prompt="1=Penjualan Harta _x000a_2=Pelepasan Harta _x000a_3=Penerimaan Hibah  _x000a_4=Pemberian Hibah" sqref="G8 G15 G22 G29 G36" xr:uid="{00000000-0002-0000-0E00-000000000000}">
      <formula1>$B$48:$B$51</formula1>
    </dataValidation>
    <dataValidation type="whole" operator="greaterThan" allowBlank="1" showInputMessage="1" showErrorMessage="1" error="Masukkan angka" sqref="AA10:AF10 AA17:AF17 AA24:AF24 AA31:AF31 AA38:AF38" xr:uid="{00000000-0002-0000-0E00-000001000000}">
      <formula1>0</formula1>
    </dataValidation>
    <dataValidation allowBlank="1" showInputMessage="1" showErrorMessage="1" promptTitle="Keterangan" prompt="isilah dengan tanggal, nilai, nama dari pihak terkait dan keterangan lainnya" sqref="H10:M12 H17:M19 H24:M26 H31:M33 H38:M40" xr:uid="{00000000-0002-0000-0E00-000002000000}"/>
  </dataValidations>
  <printOptions horizontalCentered="1" verticalCentered="1"/>
  <pageMargins left="0.23622047244094491" right="0.23622047244094491" top="0.31496062992125984" bottom="0.23622047244094491" header="0.31496062992125984" footer="0.78740157480314965"/>
  <pageSetup paperSize="9" scale="8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AQ53"/>
  <sheetViews>
    <sheetView showGridLines="0" zoomScale="90" zoomScaleNormal="90" zoomScaleSheetLayoutView="100" zoomScalePageLayoutView="90" workbookViewId="0">
      <selection activeCell="C8" sqref="C8:C12"/>
    </sheetView>
  </sheetViews>
  <sheetFormatPr defaultColWidth="0" defaultRowHeight="15" customHeight="1" zeroHeight="1" x14ac:dyDescent="0.25"/>
  <cols>
    <col min="1" max="1" width="2.7109375" style="314" customWidth="1"/>
    <col min="2" max="2" width="2.42578125" customWidth="1"/>
    <col min="3" max="3" width="5" customWidth="1"/>
    <col min="4" max="4" width="2" customWidth="1"/>
    <col min="5" max="6" width="3.42578125" customWidth="1"/>
    <col min="7" max="7" width="1.7109375" customWidth="1"/>
    <col min="8" max="16" width="3.7109375" customWidth="1"/>
    <col min="17" max="18" width="2" customWidth="1"/>
    <col min="19" max="29" width="3.7109375" customWidth="1"/>
    <col min="30" max="31" width="2" customWidth="1"/>
    <col min="32" max="40" width="3.7109375" customWidth="1"/>
    <col min="41" max="41" width="2" customWidth="1"/>
    <col min="42" max="42" width="2.42578125" customWidth="1"/>
    <col min="43" max="43" width="2.7109375" customWidth="1"/>
    <col min="44" max="16384" width="9" hidden="1"/>
  </cols>
  <sheetData>
    <row r="1" spans="2:42" s="314" customFormat="1" ht="15" customHeight="1" thickBot="1" x14ac:dyDescent="0.3"/>
    <row r="2" spans="2:42" ht="28.5" customHeight="1" x14ac:dyDescent="0.25">
      <c r="B2" s="443"/>
      <c r="C2" s="1127" t="s">
        <v>206</v>
      </c>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446"/>
    </row>
    <row r="3" spans="2:42" ht="7.35" customHeight="1" x14ac:dyDescent="0.25">
      <c r="B3" s="126"/>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147"/>
    </row>
    <row r="4" spans="2:42" s="9" customFormat="1" ht="12.75" customHeight="1" x14ac:dyDescent="0.2">
      <c r="B4" s="170"/>
      <c r="C4" s="1135" t="s">
        <v>16</v>
      </c>
      <c r="D4" s="1131" t="s">
        <v>163</v>
      </c>
      <c r="E4" s="1131"/>
      <c r="F4" s="1131"/>
      <c r="G4" s="1131"/>
      <c r="H4" s="1131"/>
      <c r="I4" s="1131"/>
      <c r="J4" s="1131"/>
      <c r="K4" s="1131"/>
      <c r="L4" s="1131"/>
      <c r="M4" s="1131"/>
      <c r="N4" s="1131"/>
      <c r="O4" s="1131"/>
      <c r="P4" s="1131"/>
      <c r="Q4" s="1131"/>
      <c r="R4" s="1131" t="s">
        <v>65</v>
      </c>
      <c r="S4" s="1131"/>
      <c r="T4" s="1131"/>
      <c r="U4" s="1131"/>
      <c r="V4" s="1131"/>
      <c r="W4" s="1131"/>
      <c r="X4" s="1131"/>
      <c r="Y4" s="1131"/>
      <c r="Z4" s="1131"/>
      <c r="AA4" s="1131"/>
      <c r="AB4" s="1131"/>
      <c r="AC4" s="1131"/>
      <c r="AD4" s="1131"/>
      <c r="AE4" s="1137" t="s">
        <v>17</v>
      </c>
      <c r="AF4" s="1137"/>
      <c r="AG4" s="1137"/>
      <c r="AH4" s="1137"/>
      <c r="AI4" s="1137"/>
      <c r="AJ4" s="1137"/>
      <c r="AK4" s="1137"/>
      <c r="AL4" s="1137"/>
      <c r="AM4" s="1137"/>
      <c r="AN4" s="1137"/>
      <c r="AO4" s="1138"/>
      <c r="AP4" s="264"/>
    </row>
    <row r="5" spans="2:42" s="9" customFormat="1" ht="12.75" x14ac:dyDescent="0.2">
      <c r="B5" s="170"/>
      <c r="C5" s="1136"/>
      <c r="D5" s="1134"/>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134"/>
      <c r="AE5" s="1139"/>
      <c r="AF5" s="1139"/>
      <c r="AG5" s="1139"/>
      <c r="AH5" s="1139"/>
      <c r="AI5" s="1139"/>
      <c r="AJ5" s="1139"/>
      <c r="AK5" s="1139"/>
      <c r="AL5" s="1139"/>
      <c r="AM5" s="1139"/>
      <c r="AN5" s="1139"/>
      <c r="AO5" s="1140"/>
      <c r="AP5" s="264"/>
    </row>
    <row r="6" spans="2:42" s="9" customFormat="1" ht="12.75" x14ac:dyDescent="0.2">
      <c r="B6" s="170"/>
      <c r="C6" s="364" t="s">
        <v>33</v>
      </c>
      <c r="D6" s="1130" t="s">
        <v>34</v>
      </c>
      <c r="E6" s="1130"/>
      <c r="F6" s="1130"/>
      <c r="G6" s="1130"/>
      <c r="H6" s="1130"/>
      <c r="I6" s="1130"/>
      <c r="J6" s="1130"/>
      <c r="K6" s="1130"/>
      <c r="L6" s="1130"/>
      <c r="M6" s="1130"/>
      <c r="N6" s="1130"/>
      <c r="O6" s="1130"/>
      <c r="P6" s="1130"/>
      <c r="Q6" s="1130"/>
      <c r="R6" s="1130" t="s">
        <v>35</v>
      </c>
      <c r="S6" s="1130"/>
      <c r="T6" s="1130"/>
      <c r="U6" s="1130"/>
      <c r="V6" s="1130"/>
      <c r="W6" s="1130"/>
      <c r="X6" s="1130"/>
      <c r="Y6" s="1130"/>
      <c r="Z6" s="1130"/>
      <c r="AA6" s="1130"/>
      <c r="AB6" s="1130"/>
      <c r="AC6" s="1130"/>
      <c r="AD6" s="1130"/>
      <c r="AE6" s="1341" t="s">
        <v>36</v>
      </c>
      <c r="AF6" s="1341"/>
      <c r="AG6" s="1341"/>
      <c r="AH6" s="1341"/>
      <c r="AI6" s="1341"/>
      <c r="AJ6" s="1341"/>
      <c r="AK6" s="1341"/>
      <c r="AL6" s="1341"/>
      <c r="AM6" s="1341"/>
      <c r="AN6" s="1341"/>
      <c r="AO6" s="1342"/>
      <c r="AP6" s="264"/>
    </row>
    <row r="7" spans="2:42" ht="6.75" customHeight="1" x14ac:dyDescent="0.25">
      <c r="B7" s="126"/>
      <c r="C7" s="529"/>
      <c r="D7" s="530"/>
      <c r="E7" s="530"/>
      <c r="F7" s="530"/>
      <c r="G7" s="530"/>
      <c r="H7" s="530"/>
      <c r="I7" s="530"/>
      <c r="J7" s="530"/>
      <c r="K7" s="530"/>
      <c r="L7" s="530"/>
      <c r="M7" s="530"/>
      <c r="N7" s="530"/>
      <c r="O7" s="530"/>
      <c r="P7" s="530"/>
      <c r="Q7" s="531"/>
      <c r="R7" s="530"/>
      <c r="S7" s="530"/>
      <c r="T7" s="530"/>
      <c r="U7" s="530"/>
      <c r="V7" s="530"/>
      <c r="W7" s="530"/>
      <c r="X7" s="530"/>
      <c r="Y7" s="530"/>
      <c r="Z7" s="530"/>
      <c r="AA7" s="530"/>
      <c r="AB7" s="530"/>
      <c r="AC7" s="530"/>
      <c r="AD7" s="531"/>
      <c r="AE7" s="530"/>
      <c r="AF7" s="530"/>
      <c r="AG7" s="530"/>
      <c r="AH7" s="530"/>
      <c r="AI7" s="530"/>
      <c r="AJ7" s="530"/>
      <c r="AK7" s="530"/>
      <c r="AL7" s="530"/>
      <c r="AM7" s="530"/>
      <c r="AN7" s="530"/>
      <c r="AO7" s="531"/>
      <c r="AP7" s="147"/>
    </row>
    <row r="8" spans="2:42" ht="19.5" customHeight="1" x14ac:dyDescent="0.25">
      <c r="B8" s="126"/>
      <c r="C8" s="1061"/>
      <c r="D8" s="533"/>
      <c r="E8" s="167" t="s">
        <v>174</v>
      </c>
      <c r="F8" s="167"/>
      <c r="G8" s="167"/>
      <c r="H8" s="277"/>
      <c r="I8" s="366"/>
      <c r="J8" s="366"/>
      <c r="K8" s="366"/>
      <c r="L8" s="366"/>
      <c r="M8" s="366"/>
      <c r="N8" s="167"/>
      <c r="O8" s="167"/>
      <c r="P8" s="167"/>
      <c r="Q8" s="534" t="s">
        <v>50</v>
      </c>
      <c r="R8" s="533"/>
      <c r="S8" s="1093"/>
      <c r="T8" s="1093"/>
      <c r="U8" s="1093"/>
      <c r="V8" s="1093"/>
      <c r="W8" s="1093"/>
      <c r="X8" s="1093"/>
      <c r="Y8" s="1093"/>
      <c r="Z8" s="1093"/>
      <c r="AA8" s="1093"/>
      <c r="AB8" s="1093"/>
      <c r="AC8" s="1093"/>
      <c r="AD8" s="534" t="s">
        <v>50</v>
      </c>
      <c r="AE8" s="533"/>
      <c r="AF8" s="1093"/>
      <c r="AG8" s="1093"/>
      <c r="AH8" s="1093"/>
      <c r="AI8" s="1093"/>
      <c r="AJ8" s="1093"/>
      <c r="AK8" s="1093"/>
      <c r="AL8" s="1093"/>
      <c r="AM8" s="1093"/>
      <c r="AN8" s="1093"/>
      <c r="AO8" s="534" t="s">
        <v>50</v>
      </c>
      <c r="AP8" s="147"/>
    </row>
    <row r="9" spans="2:42" ht="6.75" customHeight="1" x14ac:dyDescent="0.25">
      <c r="B9" s="126"/>
      <c r="C9" s="1061"/>
      <c r="D9" s="533"/>
      <c r="E9" s="533"/>
      <c r="F9" s="533"/>
      <c r="G9" s="533"/>
      <c r="H9" s="172"/>
      <c r="I9" s="366"/>
      <c r="J9" s="366"/>
      <c r="K9" s="366"/>
      <c r="L9" s="366"/>
      <c r="M9" s="366"/>
      <c r="N9" s="533"/>
      <c r="O9" s="533"/>
      <c r="P9" s="533"/>
      <c r="Q9" s="534"/>
      <c r="R9" s="533"/>
      <c r="S9" s="1093"/>
      <c r="T9" s="1093"/>
      <c r="U9" s="1093"/>
      <c r="V9" s="1093"/>
      <c r="W9" s="1093"/>
      <c r="X9" s="1093"/>
      <c r="Y9" s="1093"/>
      <c r="Z9" s="1093"/>
      <c r="AA9" s="1093"/>
      <c r="AB9" s="1093"/>
      <c r="AC9" s="1093"/>
      <c r="AD9" s="534"/>
      <c r="AE9" s="533"/>
      <c r="AF9" s="1093"/>
      <c r="AG9" s="1093"/>
      <c r="AH9" s="1093"/>
      <c r="AI9" s="1093"/>
      <c r="AJ9" s="1093"/>
      <c r="AK9" s="1093"/>
      <c r="AL9" s="1093"/>
      <c r="AM9" s="1093"/>
      <c r="AN9" s="1093"/>
      <c r="AO9" s="534"/>
      <c r="AP9" s="147"/>
    </row>
    <row r="10" spans="2:42" ht="19.5" customHeight="1" x14ac:dyDescent="0.25">
      <c r="B10" s="126"/>
      <c r="C10" s="1061"/>
      <c r="D10" s="533"/>
      <c r="E10" s="390" t="s">
        <v>685</v>
      </c>
      <c r="F10" s="390"/>
      <c r="G10" s="390"/>
      <c r="H10" s="1122"/>
      <c r="I10" s="1122"/>
      <c r="J10" s="1122"/>
      <c r="K10" s="1122"/>
      <c r="L10" s="1122"/>
      <c r="M10" s="1122"/>
      <c r="N10" s="1122"/>
      <c r="O10" s="1122"/>
      <c r="P10" s="1122"/>
      <c r="Q10" s="534" t="s">
        <v>50</v>
      </c>
      <c r="R10" s="533"/>
      <c r="S10" s="1093"/>
      <c r="T10" s="1093"/>
      <c r="U10" s="1093"/>
      <c r="V10" s="1093"/>
      <c r="W10" s="1093"/>
      <c r="X10" s="1093"/>
      <c r="Y10" s="1093"/>
      <c r="Z10" s="1093"/>
      <c r="AA10" s="1093"/>
      <c r="AB10" s="1093"/>
      <c r="AC10" s="1093"/>
      <c r="AD10" s="534" t="s">
        <v>50</v>
      </c>
      <c r="AE10" s="533"/>
      <c r="AF10" s="1093"/>
      <c r="AG10" s="1093"/>
      <c r="AH10" s="1093"/>
      <c r="AI10" s="1093"/>
      <c r="AJ10" s="1093"/>
      <c r="AK10" s="1093"/>
      <c r="AL10" s="1093"/>
      <c r="AM10" s="1093"/>
      <c r="AN10" s="1093"/>
      <c r="AO10" s="534" t="s">
        <v>50</v>
      </c>
      <c r="AP10" s="147"/>
    </row>
    <row r="11" spans="2:42" ht="6.75" customHeight="1" x14ac:dyDescent="0.25">
      <c r="B11" s="126"/>
      <c r="C11" s="1061"/>
      <c r="D11" s="533"/>
      <c r="E11" s="533"/>
      <c r="F11" s="533"/>
      <c r="G11" s="533"/>
      <c r="H11" s="1122"/>
      <c r="I11" s="1122"/>
      <c r="J11" s="1122"/>
      <c r="K11" s="1122"/>
      <c r="L11" s="1122"/>
      <c r="M11" s="1122"/>
      <c r="N11" s="1122"/>
      <c r="O11" s="1122"/>
      <c r="P11" s="1122"/>
      <c r="Q11" s="534"/>
      <c r="R11" s="533"/>
      <c r="S11" s="1093"/>
      <c r="T11" s="1093"/>
      <c r="U11" s="1093"/>
      <c r="V11" s="1093"/>
      <c r="W11" s="1093"/>
      <c r="X11" s="1093"/>
      <c r="Y11" s="1093"/>
      <c r="Z11" s="1093"/>
      <c r="AA11" s="1093"/>
      <c r="AB11" s="1093"/>
      <c r="AC11" s="1093"/>
      <c r="AD11" s="534"/>
      <c r="AE11" s="533"/>
      <c r="AF11" s="1093"/>
      <c r="AG11" s="1093"/>
      <c r="AH11" s="1093"/>
      <c r="AI11" s="1093"/>
      <c r="AJ11" s="1093"/>
      <c r="AK11" s="1093"/>
      <c r="AL11" s="1093"/>
      <c r="AM11" s="1093"/>
      <c r="AN11" s="1093"/>
      <c r="AO11" s="534"/>
      <c r="AP11" s="147"/>
    </row>
    <row r="12" spans="2:42" ht="19.5" customHeight="1" x14ac:dyDescent="0.25">
      <c r="B12" s="126"/>
      <c r="C12" s="1061"/>
      <c r="D12" s="533"/>
      <c r="E12" s="381"/>
      <c r="F12" s="381"/>
      <c r="G12" s="381"/>
      <c r="H12" s="1122"/>
      <c r="I12" s="1122"/>
      <c r="J12" s="1122"/>
      <c r="K12" s="1122"/>
      <c r="L12" s="1122"/>
      <c r="M12" s="1122"/>
      <c r="N12" s="1122"/>
      <c r="O12" s="1122"/>
      <c r="P12" s="1122"/>
      <c r="Q12" s="534" t="s">
        <v>50</v>
      </c>
      <c r="R12" s="533"/>
      <c r="S12" s="1093"/>
      <c r="T12" s="1093"/>
      <c r="U12" s="1093"/>
      <c r="V12" s="1093"/>
      <c r="W12" s="1093"/>
      <c r="X12" s="1093"/>
      <c r="Y12" s="1093"/>
      <c r="Z12" s="1093"/>
      <c r="AA12" s="1093"/>
      <c r="AB12" s="1093"/>
      <c r="AC12" s="1093"/>
      <c r="AD12" s="534" t="s">
        <v>50</v>
      </c>
      <c r="AE12" s="533"/>
      <c r="AF12" s="1093"/>
      <c r="AG12" s="1093"/>
      <c r="AH12" s="1093"/>
      <c r="AI12" s="1093"/>
      <c r="AJ12" s="1093"/>
      <c r="AK12" s="1093"/>
      <c r="AL12" s="1093"/>
      <c r="AM12" s="1093"/>
      <c r="AN12" s="1093"/>
      <c r="AO12" s="534" t="s">
        <v>50</v>
      </c>
      <c r="AP12" s="147"/>
    </row>
    <row r="13" spans="2:42" ht="6.75" customHeight="1" x14ac:dyDescent="0.25">
      <c r="B13" s="126"/>
      <c r="C13" s="538"/>
      <c r="D13" s="539"/>
      <c r="E13" s="539"/>
      <c r="F13" s="539"/>
      <c r="G13" s="539"/>
      <c r="H13" s="539"/>
      <c r="I13" s="539"/>
      <c r="J13" s="539"/>
      <c r="K13" s="539"/>
      <c r="L13" s="539"/>
      <c r="M13" s="539"/>
      <c r="N13" s="539"/>
      <c r="O13" s="539"/>
      <c r="P13" s="539"/>
      <c r="Q13" s="540"/>
      <c r="R13" s="539"/>
      <c r="S13" s="539"/>
      <c r="T13" s="539"/>
      <c r="U13" s="539"/>
      <c r="V13" s="539"/>
      <c r="W13" s="539"/>
      <c r="X13" s="539"/>
      <c r="Y13" s="539"/>
      <c r="Z13" s="539"/>
      <c r="AA13" s="539"/>
      <c r="AB13" s="539"/>
      <c r="AC13" s="539"/>
      <c r="AD13" s="540"/>
      <c r="AE13" s="539"/>
      <c r="AF13" s="539"/>
      <c r="AG13" s="539"/>
      <c r="AH13" s="539"/>
      <c r="AI13" s="539"/>
      <c r="AJ13" s="539"/>
      <c r="AK13" s="539"/>
      <c r="AL13" s="539"/>
      <c r="AM13" s="539"/>
      <c r="AN13" s="539"/>
      <c r="AO13" s="540"/>
      <c r="AP13" s="147"/>
    </row>
    <row r="14" spans="2:42" ht="6.75" customHeight="1" x14ac:dyDescent="0.25">
      <c r="B14" s="126"/>
      <c r="C14" s="529"/>
      <c r="D14" s="530"/>
      <c r="E14" s="530"/>
      <c r="F14" s="530"/>
      <c r="G14" s="530"/>
      <c r="H14" s="530"/>
      <c r="I14" s="530"/>
      <c r="J14" s="530"/>
      <c r="K14" s="530"/>
      <c r="L14" s="530"/>
      <c r="M14" s="530"/>
      <c r="N14" s="530"/>
      <c r="O14" s="530"/>
      <c r="P14" s="530"/>
      <c r="Q14" s="531"/>
      <c r="R14" s="530"/>
      <c r="S14" s="530"/>
      <c r="T14" s="530"/>
      <c r="U14" s="530"/>
      <c r="V14" s="530"/>
      <c r="W14" s="530"/>
      <c r="X14" s="530"/>
      <c r="Y14" s="530"/>
      <c r="Z14" s="530"/>
      <c r="AA14" s="530"/>
      <c r="AB14" s="530"/>
      <c r="AC14" s="530"/>
      <c r="AD14" s="531"/>
      <c r="AE14" s="530"/>
      <c r="AF14" s="530"/>
      <c r="AG14" s="530"/>
      <c r="AH14" s="530"/>
      <c r="AI14" s="530"/>
      <c r="AJ14" s="530"/>
      <c r="AK14" s="530"/>
      <c r="AL14" s="530"/>
      <c r="AM14" s="530"/>
      <c r="AN14" s="530"/>
      <c r="AO14" s="531"/>
      <c r="AP14" s="147"/>
    </row>
    <row r="15" spans="2:42" ht="19.5" customHeight="1" x14ac:dyDescent="0.25">
      <c r="B15" s="126"/>
      <c r="C15" s="1061"/>
      <c r="D15" s="533"/>
      <c r="E15" s="167" t="s">
        <v>174</v>
      </c>
      <c r="F15" s="167"/>
      <c r="G15" s="167"/>
      <c r="H15" s="277"/>
      <c r="I15" s="366"/>
      <c r="J15" s="366"/>
      <c r="K15" s="366"/>
      <c r="L15" s="366"/>
      <c r="M15" s="366"/>
      <c r="N15" s="167"/>
      <c r="O15" s="167"/>
      <c r="P15" s="167"/>
      <c r="Q15" s="534" t="s">
        <v>50</v>
      </c>
      <c r="R15" s="533"/>
      <c r="S15" s="1093"/>
      <c r="T15" s="1093"/>
      <c r="U15" s="1093"/>
      <c r="V15" s="1093"/>
      <c r="W15" s="1093"/>
      <c r="X15" s="1093"/>
      <c r="Y15" s="1093"/>
      <c r="Z15" s="1093"/>
      <c r="AA15" s="1093"/>
      <c r="AB15" s="1093"/>
      <c r="AC15" s="1093"/>
      <c r="AD15" s="534" t="s">
        <v>50</v>
      </c>
      <c r="AE15" s="533"/>
      <c r="AF15" s="1093"/>
      <c r="AG15" s="1093"/>
      <c r="AH15" s="1093"/>
      <c r="AI15" s="1093"/>
      <c r="AJ15" s="1093"/>
      <c r="AK15" s="1093"/>
      <c r="AL15" s="1093"/>
      <c r="AM15" s="1093"/>
      <c r="AN15" s="1093"/>
      <c r="AO15" s="534" t="s">
        <v>50</v>
      </c>
      <c r="AP15" s="147"/>
    </row>
    <row r="16" spans="2:42" ht="6.75" customHeight="1" x14ac:dyDescent="0.25">
      <c r="B16" s="126"/>
      <c r="C16" s="1061"/>
      <c r="D16" s="533"/>
      <c r="E16" s="533"/>
      <c r="F16" s="533"/>
      <c r="G16" s="533"/>
      <c r="H16" s="172"/>
      <c r="I16" s="366"/>
      <c r="J16" s="366"/>
      <c r="K16" s="366"/>
      <c r="L16" s="366"/>
      <c r="M16" s="366"/>
      <c r="N16" s="533"/>
      <c r="O16" s="533"/>
      <c r="P16" s="533"/>
      <c r="Q16" s="534"/>
      <c r="R16" s="533"/>
      <c r="S16" s="1093"/>
      <c r="T16" s="1093"/>
      <c r="U16" s="1093"/>
      <c r="V16" s="1093"/>
      <c r="W16" s="1093"/>
      <c r="X16" s="1093"/>
      <c r="Y16" s="1093"/>
      <c r="Z16" s="1093"/>
      <c r="AA16" s="1093"/>
      <c r="AB16" s="1093"/>
      <c r="AC16" s="1093"/>
      <c r="AD16" s="534"/>
      <c r="AE16" s="533"/>
      <c r="AF16" s="1093"/>
      <c r="AG16" s="1093"/>
      <c r="AH16" s="1093"/>
      <c r="AI16" s="1093"/>
      <c r="AJ16" s="1093"/>
      <c r="AK16" s="1093"/>
      <c r="AL16" s="1093"/>
      <c r="AM16" s="1093"/>
      <c r="AN16" s="1093"/>
      <c r="AO16" s="534"/>
      <c r="AP16" s="147"/>
    </row>
    <row r="17" spans="2:42" ht="19.5" customHeight="1" x14ac:dyDescent="0.25">
      <c r="B17" s="126"/>
      <c r="C17" s="1061"/>
      <c r="D17" s="533"/>
      <c r="E17" s="390" t="s">
        <v>685</v>
      </c>
      <c r="F17" s="390"/>
      <c r="G17" s="390"/>
      <c r="H17" s="1122"/>
      <c r="I17" s="1122"/>
      <c r="J17" s="1122"/>
      <c r="K17" s="1122"/>
      <c r="L17" s="1122"/>
      <c r="M17" s="1122"/>
      <c r="N17" s="1122"/>
      <c r="O17" s="1122"/>
      <c r="P17" s="1122"/>
      <c r="Q17" s="534" t="s">
        <v>50</v>
      </c>
      <c r="R17" s="533"/>
      <c r="S17" s="1093"/>
      <c r="T17" s="1093"/>
      <c r="U17" s="1093"/>
      <c r="V17" s="1093"/>
      <c r="W17" s="1093"/>
      <c r="X17" s="1093"/>
      <c r="Y17" s="1093"/>
      <c r="Z17" s="1093"/>
      <c r="AA17" s="1093"/>
      <c r="AB17" s="1093"/>
      <c r="AC17" s="1093"/>
      <c r="AD17" s="534" t="s">
        <v>50</v>
      </c>
      <c r="AE17" s="533"/>
      <c r="AF17" s="1093"/>
      <c r="AG17" s="1093"/>
      <c r="AH17" s="1093"/>
      <c r="AI17" s="1093"/>
      <c r="AJ17" s="1093"/>
      <c r="AK17" s="1093"/>
      <c r="AL17" s="1093"/>
      <c r="AM17" s="1093"/>
      <c r="AN17" s="1093"/>
      <c r="AO17" s="534" t="s">
        <v>50</v>
      </c>
      <c r="AP17" s="147"/>
    </row>
    <row r="18" spans="2:42" ht="6.75" customHeight="1" x14ac:dyDescent="0.25">
      <c r="B18" s="126"/>
      <c r="C18" s="1061"/>
      <c r="D18" s="533"/>
      <c r="E18" s="533"/>
      <c r="F18" s="533"/>
      <c r="G18" s="533"/>
      <c r="H18" s="1122"/>
      <c r="I18" s="1122"/>
      <c r="J18" s="1122"/>
      <c r="K18" s="1122"/>
      <c r="L18" s="1122"/>
      <c r="M18" s="1122"/>
      <c r="N18" s="1122"/>
      <c r="O18" s="1122"/>
      <c r="P18" s="1122"/>
      <c r="Q18" s="534"/>
      <c r="R18" s="533"/>
      <c r="S18" s="1093"/>
      <c r="T18" s="1093"/>
      <c r="U18" s="1093"/>
      <c r="V18" s="1093"/>
      <c r="W18" s="1093"/>
      <c r="X18" s="1093"/>
      <c r="Y18" s="1093"/>
      <c r="Z18" s="1093"/>
      <c r="AA18" s="1093"/>
      <c r="AB18" s="1093"/>
      <c r="AC18" s="1093"/>
      <c r="AD18" s="534"/>
      <c r="AE18" s="533"/>
      <c r="AF18" s="1093"/>
      <c r="AG18" s="1093"/>
      <c r="AH18" s="1093"/>
      <c r="AI18" s="1093"/>
      <c r="AJ18" s="1093"/>
      <c r="AK18" s="1093"/>
      <c r="AL18" s="1093"/>
      <c r="AM18" s="1093"/>
      <c r="AN18" s="1093"/>
      <c r="AO18" s="534"/>
      <c r="AP18" s="147"/>
    </row>
    <row r="19" spans="2:42" ht="19.5" customHeight="1" x14ac:dyDescent="0.25">
      <c r="B19" s="126"/>
      <c r="C19" s="1061"/>
      <c r="D19" s="533"/>
      <c r="E19" s="127"/>
      <c r="F19" s="127"/>
      <c r="G19" s="127"/>
      <c r="H19" s="1122"/>
      <c r="I19" s="1122"/>
      <c r="J19" s="1122"/>
      <c r="K19" s="1122"/>
      <c r="L19" s="1122"/>
      <c r="M19" s="1122"/>
      <c r="N19" s="1122"/>
      <c r="O19" s="1122"/>
      <c r="P19" s="1122"/>
      <c r="Q19" s="534" t="s">
        <v>50</v>
      </c>
      <c r="R19" s="533"/>
      <c r="S19" s="1093"/>
      <c r="T19" s="1093"/>
      <c r="U19" s="1093"/>
      <c r="V19" s="1093"/>
      <c r="W19" s="1093"/>
      <c r="X19" s="1093"/>
      <c r="Y19" s="1093"/>
      <c r="Z19" s="1093"/>
      <c r="AA19" s="1093"/>
      <c r="AB19" s="1093"/>
      <c r="AC19" s="1093"/>
      <c r="AD19" s="534" t="s">
        <v>50</v>
      </c>
      <c r="AE19" s="533"/>
      <c r="AF19" s="1093"/>
      <c r="AG19" s="1093"/>
      <c r="AH19" s="1093"/>
      <c r="AI19" s="1093"/>
      <c r="AJ19" s="1093"/>
      <c r="AK19" s="1093"/>
      <c r="AL19" s="1093"/>
      <c r="AM19" s="1093"/>
      <c r="AN19" s="1093"/>
      <c r="AO19" s="534" t="s">
        <v>50</v>
      </c>
      <c r="AP19" s="147"/>
    </row>
    <row r="20" spans="2:42" ht="6.75" customHeight="1" x14ac:dyDescent="0.25">
      <c r="B20" s="126"/>
      <c r="C20" s="538"/>
      <c r="D20" s="539"/>
      <c r="E20" s="539"/>
      <c r="F20" s="539"/>
      <c r="G20" s="539"/>
      <c r="H20" s="539"/>
      <c r="I20" s="539"/>
      <c r="J20" s="539"/>
      <c r="K20" s="539"/>
      <c r="L20" s="539"/>
      <c r="M20" s="539"/>
      <c r="N20" s="539"/>
      <c r="O20" s="539"/>
      <c r="P20" s="539"/>
      <c r="Q20" s="540"/>
      <c r="R20" s="539"/>
      <c r="S20" s="539"/>
      <c r="T20" s="539"/>
      <c r="U20" s="539"/>
      <c r="V20" s="539"/>
      <c r="W20" s="539"/>
      <c r="X20" s="539"/>
      <c r="Y20" s="539"/>
      <c r="Z20" s="539"/>
      <c r="AA20" s="539"/>
      <c r="AB20" s="539"/>
      <c r="AC20" s="539"/>
      <c r="AD20" s="540"/>
      <c r="AE20" s="539"/>
      <c r="AF20" s="539"/>
      <c r="AG20" s="539"/>
      <c r="AH20" s="539"/>
      <c r="AI20" s="539"/>
      <c r="AJ20" s="539"/>
      <c r="AK20" s="539"/>
      <c r="AL20" s="539"/>
      <c r="AM20" s="539"/>
      <c r="AN20" s="539"/>
      <c r="AO20" s="540"/>
      <c r="AP20" s="147"/>
    </row>
    <row r="21" spans="2:42" ht="6.75" customHeight="1" x14ac:dyDescent="0.25">
      <c r="B21" s="126"/>
      <c r="C21" s="529"/>
      <c r="D21" s="530"/>
      <c r="E21" s="530"/>
      <c r="F21" s="530"/>
      <c r="G21" s="530"/>
      <c r="H21" s="530"/>
      <c r="I21" s="530"/>
      <c r="J21" s="530"/>
      <c r="K21" s="530"/>
      <c r="L21" s="530"/>
      <c r="M21" s="530"/>
      <c r="N21" s="530"/>
      <c r="O21" s="530"/>
      <c r="P21" s="530"/>
      <c r="Q21" s="531"/>
      <c r="R21" s="530"/>
      <c r="S21" s="530"/>
      <c r="T21" s="530"/>
      <c r="U21" s="530"/>
      <c r="V21" s="530"/>
      <c r="W21" s="530"/>
      <c r="X21" s="530"/>
      <c r="Y21" s="530"/>
      <c r="Z21" s="530"/>
      <c r="AA21" s="530"/>
      <c r="AB21" s="530"/>
      <c r="AC21" s="530"/>
      <c r="AD21" s="531"/>
      <c r="AE21" s="530"/>
      <c r="AF21" s="530"/>
      <c r="AG21" s="530"/>
      <c r="AH21" s="530"/>
      <c r="AI21" s="530"/>
      <c r="AJ21" s="530"/>
      <c r="AK21" s="530"/>
      <c r="AL21" s="530"/>
      <c r="AM21" s="530"/>
      <c r="AN21" s="530"/>
      <c r="AO21" s="531"/>
      <c r="AP21" s="147"/>
    </row>
    <row r="22" spans="2:42" ht="19.5" customHeight="1" x14ac:dyDescent="0.25">
      <c r="B22" s="126"/>
      <c r="C22" s="1061"/>
      <c r="D22" s="533"/>
      <c r="E22" s="167" t="s">
        <v>174</v>
      </c>
      <c r="F22" s="167"/>
      <c r="G22" s="167"/>
      <c r="H22" s="277"/>
      <c r="I22" s="366"/>
      <c r="J22" s="366"/>
      <c r="K22" s="366"/>
      <c r="L22" s="366"/>
      <c r="M22" s="366"/>
      <c r="N22" s="167"/>
      <c r="O22" s="167"/>
      <c r="P22" s="167"/>
      <c r="Q22" s="534" t="s">
        <v>50</v>
      </c>
      <c r="R22" s="533"/>
      <c r="S22" s="1093"/>
      <c r="T22" s="1093"/>
      <c r="U22" s="1093"/>
      <c r="V22" s="1093"/>
      <c r="W22" s="1093"/>
      <c r="X22" s="1093"/>
      <c r="Y22" s="1093"/>
      <c r="Z22" s="1093"/>
      <c r="AA22" s="1093"/>
      <c r="AB22" s="1093"/>
      <c r="AC22" s="1093"/>
      <c r="AD22" s="534" t="s">
        <v>50</v>
      </c>
      <c r="AE22" s="533"/>
      <c r="AF22" s="1093"/>
      <c r="AG22" s="1093"/>
      <c r="AH22" s="1093"/>
      <c r="AI22" s="1093"/>
      <c r="AJ22" s="1093"/>
      <c r="AK22" s="1093"/>
      <c r="AL22" s="1093"/>
      <c r="AM22" s="1093"/>
      <c r="AN22" s="1093"/>
      <c r="AO22" s="534" t="s">
        <v>50</v>
      </c>
      <c r="AP22" s="147"/>
    </row>
    <row r="23" spans="2:42" ht="6.75" customHeight="1" x14ac:dyDescent="0.25">
      <c r="B23" s="126"/>
      <c r="C23" s="1061"/>
      <c r="D23" s="533"/>
      <c r="E23" s="533"/>
      <c r="F23" s="533"/>
      <c r="G23" s="533"/>
      <c r="H23" s="172"/>
      <c r="I23" s="366"/>
      <c r="J23" s="366"/>
      <c r="K23" s="366"/>
      <c r="L23" s="366"/>
      <c r="M23" s="366"/>
      <c r="N23" s="533"/>
      <c r="O23" s="533"/>
      <c r="P23" s="533"/>
      <c r="Q23" s="534"/>
      <c r="R23" s="533"/>
      <c r="S23" s="1093"/>
      <c r="T23" s="1093"/>
      <c r="U23" s="1093"/>
      <c r="V23" s="1093"/>
      <c r="W23" s="1093"/>
      <c r="X23" s="1093"/>
      <c r="Y23" s="1093"/>
      <c r="Z23" s="1093"/>
      <c r="AA23" s="1093"/>
      <c r="AB23" s="1093"/>
      <c r="AC23" s="1093"/>
      <c r="AD23" s="534"/>
      <c r="AE23" s="533"/>
      <c r="AF23" s="1093"/>
      <c r="AG23" s="1093"/>
      <c r="AH23" s="1093"/>
      <c r="AI23" s="1093"/>
      <c r="AJ23" s="1093"/>
      <c r="AK23" s="1093"/>
      <c r="AL23" s="1093"/>
      <c r="AM23" s="1093"/>
      <c r="AN23" s="1093"/>
      <c r="AO23" s="534"/>
      <c r="AP23" s="147"/>
    </row>
    <row r="24" spans="2:42" ht="19.5" customHeight="1" x14ac:dyDescent="0.25">
      <c r="B24" s="126"/>
      <c r="C24" s="1061"/>
      <c r="D24" s="533"/>
      <c r="E24" s="390" t="s">
        <v>685</v>
      </c>
      <c r="F24" s="390"/>
      <c r="G24" s="390"/>
      <c r="H24" s="1122"/>
      <c r="I24" s="1122"/>
      <c r="J24" s="1122"/>
      <c r="K24" s="1122"/>
      <c r="L24" s="1122"/>
      <c r="M24" s="1122"/>
      <c r="N24" s="1122"/>
      <c r="O24" s="1122"/>
      <c r="P24" s="1122"/>
      <c r="Q24" s="534" t="s">
        <v>50</v>
      </c>
      <c r="R24" s="533"/>
      <c r="S24" s="1093"/>
      <c r="T24" s="1093"/>
      <c r="U24" s="1093"/>
      <c r="V24" s="1093"/>
      <c r="W24" s="1093"/>
      <c r="X24" s="1093"/>
      <c r="Y24" s="1093"/>
      <c r="Z24" s="1093"/>
      <c r="AA24" s="1093"/>
      <c r="AB24" s="1093"/>
      <c r="AC24" s="1093"/>
      <c r="AD24" s="534" t="s">
        <v>50</v>
      </c>
      <c r="AE24" s="533"/>
      <c r="AF24" s="1093"/>
      <c r="AG24" s="1093"/>
      <c r="AH24" s="1093"/>
      <c r="AI24" s="1093"/>
      <c r="AJ24" s="1093"/>
      <c r="AK24" s="1093"/>
      <c r="AL24" s="1093"/>
      <c r="AM24" s="1093"/>
      <c r="AN24" s="1093"/>
      <c r="AO24" s="534" t="s">
        <v>50</v>
      </c>
      <c r="AP24" s="147"/>
    </row>
    <row r="25" spans="2:42" ht="6.75" customHeight="1" x14ac:dyDescent="0.25">
      <c r="B25" s="126"/>
      <c r="C25" s="1061"/>
      <c r="D25" s="533"/>
      <c r="E25" s="533"/>
      <c r="F25" s="533"/>
      <c r="G25" s="533"/>
      <c r="H25" s="1122"/>
      <c r="I25" s="1122"/>
      <c r="J25" s="1122"/>
      <c r="K25" s="1122"/>
      <c r="L25" s="1122"/>
      <c r="M25" s="1122"/>
      <c r="N25" s="1122"/>
      <c r="O25" s="1122"/>
      <c r="P25" s="1122"/>
      <c r="Q25" s="534"/>
      <c r="R25" s="533"/>
      <c r="S25" s="1093"/>
      <c r="T25" s="1093"/>
      <c r="U25" s="1093"/>
      <c r="V25" s="1093"/>
      <c r="W25" s="1093"/>
      <c r="X25" s="1093"/>
      <c r="Y25" s="1093"/>
      <c r="Z25" s="1093"/>
      <c r="AA25" s="1093"/>
      <c r="AB25" s="1093"/>
      <c r="AC25" s="1093"/>
      <c r="AD25" s="534"/>
      <c r="AE25" s="533"/>
      <c r="AF25" s="1093"/>
      <c r="AG25" s="1093"/>
      <c r="AH25" s="1093"/>
      <c r="AI25" s="1093"/>
      <c r="AJ25" s="1093"/>
      <c r="AK25" s="1093"/>
      <c r="AL25" s="1093"/>
      <c r="AM25" s="1093"/>
      <c r="AN25" s="1093"/>
      <c r="AO25" s="534"/>
      <c r="AP25" s="147"/>
    </row>
    <row r="26" spans="2:42" ht="19.5" customHeight="1" x14ac:dyDescent="0.25">
      <c r="B26" s="126"/>
      <c r="C26" s="1061"/>
      <c r="D26" s="533"/>
      <c r="E26" s="127"/>
      <c r="F26" s="127"/>
      <c r="G26" s="127"/>
      <c r="H26" s="1122"/>
      <c r="I26" s="1122"/>
      <c r="J26" s="1122"/>
      <c r="K26" s="1122"/>
      <c r="L26" s="1122"/>
      <c r="M26" s="1122"/>
      <c r="N26" s="1122"/>
      <c r="O26" s="1122"/>
      <c r="P26" s="1122"/>
      <c r="Q26" s="534" t="s">
        <v>50</v>
      </c>
      <c r="R26" s="533"/>
      <c r="S26" s="1093"/>
      <c r="T26" s="1093"/>
      <c r="U26" s="1093"/>
      <c r="V26" s="1093"/>
      <c r="W26" s="1093"/>
      <c r="X26" s="1093"/>
      <c r="Y26" s="1093"/>
      <c r="Z26" s="1093"/>
      <c r="AA26" s="1093"/>
      <c r="AB26" s="1093"/>
      <c r="AC26" s="1093"/>
      <c r="AD26" s="534" t="s">
        <v>50</v>
      </c>
      <c r="AE26" s="533"/>
      <c r="AF26" s="1093"/>
      <c r="AG26" s="1093"/>
      <c r="AH26" s="1093"/>
      <c r="AI26" s="1093"/>
      <c r="AJ26" s="1093"/>
      <c r="AK26" s="1093"/>
      <c r="AL26" s="1093"/>
      <c r="AM26" s="1093"/>
      <c r="AN26" s="1093"/>
      <c r="AO26" s="534" t="s">
        <v>50</v>
      </c>
      <c r="AP26" s="147"/>
    </row>
    <row r="27" spans="2:42" ht="6.75" customHeight="1" x14ac:dyDescent="0.25">
      <c r="B27" s="126"/>
      <c r="C27" s="538"/>
      <c r="D27" s="539"/>
      <c r="E27" s="539"/>
      <c r="F27" s="539"/>
      <c r="G27" s="539"/>
      <c r="H27" s="539"/>
      <c r="I27" s="539"/>
      <c r="J27" s="539"/>
      <c r="K27" s="539"/>
      <c r="L27" s="539"/>
      <c r="M27" s="539"/>
      <c r="N27" s="539"/>
      <c r="O27" s="539"/>
      <c r="P27" s="539"/>
      <c r="Q27" s="540"/>
      <c r="R27" s="539"/>
      <c r="S27" s="539"/>
      <c r="T27" s="539"/>
      <c r="U27" s="539"/>
      <c r="V27" s="539"/>
      <c r="W27" s="539"/>
      <c r="X27" s="539"/>
      <c r="Y27" s="539"/>
      <c r="Z27" s="539"/>
      <c r="AA27" s="539"/>
      <c r="AB27" s="539"/>
      <c r="AC27" s="539"/>
      <c r="AD27" s="540"/>
      <c r="AE27" s="539"/>
      <c r="AF27" s="539"/>
      <c r="AG27" s="539"/>
      <c r="AH27" s="539"/>
      <c r="AI27" s="539"/>
      <c r="AJ27" s="539"/>
      <c r="AK27" s="539"/>
      <c r="AL27" s="539"/>
      <c r="AM27" s="539"/>
      <c r="AN27" s="539"/>
      <c r="AO27" s="540"/>
      <c r="AP27" s="147"/>
    </row>
    <row r="28" spans="2:42" ht="6.75" customHeight="1" x14ac:dyDescent="0.25">
      <c r="B28" s="126"/>
      <c r="C28" s="529"/>
      <c r="D28" s="530"/>
      <c r="E28" s="530"/>
      <c r="F28" s="530"/>
      <c r="G28" s="530"/>
      <c r="H28" s="530"/>
      <c r="I28" s="530"/>
      <c r="J28" s="530"/>
      <c r="K28" s="530"/>
      <c r="L28" s="530"/>
      <c r="M28" s="530"/>
      <c r="N28" s="530"/>
      <c r="O28" s="530"/>
      <c r="P28" s="530"/>
      <c r="Q28" s="531"/>
      <c r="R28" s="530"/>
      <c r="S28" s="530"/>
      <c r="T28" s="530"/>
      <c r="U28" s="530"/>
      <c r="V28" s="530"/>
      <c r="W28" s="530"/>
      <c r="X28" s="530"/>
      <c r="Y28" s="530"/>
      <c r="Z28" s="530"/>
      <c r="AA28" s="530"/>
      <c r="AB28" s="530"/>
      <c r="AC28" s="530"/>
      <c r="AD28" s="531"/>
      <c r="AE28" s="530"/>
      <c r="AF28" s="530"/>
      <c r="AG28" s="530"/>
      <c r="AH28" s="530"/>
      <c r="AI28" s="530"/>
      <c r="AJ28" s="530"/>
      <c r="AK28" s="530"/>
      <c r="AL28" s="530"/>
      <c r="AM28" s="530"/>
      <c r="AN28" s="530"/>
      <c r="AO28" s="531"/>
      <c r="AP28" s="147"/>
    </row>
    <row r="29" spans="2:42" ht="19.5" customHeight="1" x14ac:dyDescent="0.25">
      <c r="B29" s="126"/>
      <c r="C29" s="1061"/>
      <c r="D29" s="533"/>
      <c r="E29" s="167" t="s">
        <v>174</v>
      </c>
      <c r="F29" s="167"/>
      <c r="G29" s="167"/>
      <c r="H29" s="277"/>
      <c r="I29" s="366"/>
      <c r="J29" s="366"/>
      <c r="K29" s="366"/>
      <c r="L29" s="366"/>
      <c r="M29" s="366"/>
      <c r="N29" s="167"/>
      <c r="O29" s="167"/>
      <c r="P29" s="167"/>
      <c r="Q29" s="534" t="s">
        <v>50</v>
      </c>
      <c r="R29" s="533"/>
      <c r="S29" s="1093"/>
      <c r="T29" s="1093"/>
      <c r="U29" s="1093"/>
      <c r="V29" s="1093"/>
      <c r="W29" s="1093"/>
      <c r="X29" s="1093"/>
      <c r="Y29" s="1093"/>
      <c r="Z29" s="1093"/>
      <c r="AA29" s="1093"/>
      <c r="AB29" s="1093"/>
      <c r="AC29" s="1093"/>
      <c r="AD29" s="534" t="s">
        <v>50</v>
      </c>
      <c r="AE29" s="533"/>
      <c r="AF29" s="1093"/>
      <c r="AG29" s="1093"/>
      <c r="AH29" s="1093"/>
      <c r="AI29" s="1093"/>
      <c r="AJ29" s="1093"/>
      <c r="AK29" s="1093"/>
      <c r="AL29" s="1093"/>
      <c r="AM29" s="1093"/>
      <c r="AN29" s="1093"/>
      <c r="AO29" s="534" t="s">
        <v>50</v>
      </c>
      <c r="AP29" s="147"/>
    </row>
    <row r="30" spans="2:42" ht="6.75" customHeight="1" x14ac:dyDescent="0.25">
      <c r="B30" s="126"/>
      <c r="C30" s="1061"/>
      <c r="D30" s="533"/>
      <c r="E30" s="533"/>
      <c r="F30" s="533"/>
      <c r="G30" s="533"/>
      <c r="H30" s="172"/>
      <c r="I30" s="366"/>
      <c r="J30" s="366"/>
      <c r="K30" s="366"/>
      <c r="L30" s="366"/>
      <c r="M30" s="366"/>
      <c r="N30" s="533"/>
      <c r="O30" s="533"/>
      <c r="P30" s="533"/>
      <c r="Q30" s="534"/>
      <c r="R30" s="533"/>
      <c r="S30" s="1093"/>
      <c r="T30" s="1093"/>
      <c r="U30" s="1093"/>
      <c r="V30" s="1093"/>
      <c r="W30" s="1093"/>
      <c r="X30" s="1093"/>
      <c r="Y30" s="1093"/>
      <c r="Z30" s="1093"/>
      <c r="AA30" s="1093"/>
      <c r="AB30" s="1093"/>
      <c r="AC30" s="1093"/>
      <c r="AD30" s="534"/>
      <c r="AE30" s="533"/>
      <c r="AF30" s="1093"/>
      <c r="AG30" s="1093"/>
      <c r="AH30" s="1093"/>
      <c r="AI30" s="1093"/>
      <c r="AJ30" s="1093"/>
      <c r="AK30" s="1093"/>
      <c r="AL30" s="1093"/>
      <c r="AM30" s="1093"/>
      <c r="AN30" s="1093"/>
      <c r="AO30" s="534"/>
      <c r="AP30" s="147"/>
    </row>
    <row r="31" spans="2:42" ht="19.5" customHeight="1" x14ac:dyDescent="0.25">
      <c r="B31" s="126"/>
      <c r="C31" s="1061"/>
      <c r="D31" s="533"/>
      <c r="E31" s="390" t="s">
        <v>685</v>
      </c>
      <c r="F31" s="390"/>
      <c r="G31" s="390"/>
      <c r="H31" s="1122"/>
      <c r="I31" s="1122"/>
      <c r="J31" s="1122"/>
      <c r="K31" s="1122"/>
      <c r="L31" s="1122"/>
      <c r="M31" s="1122"/>
      <c r="N31" s="1122"/>
      <c r="O31" s="1122"/>
      <c r="P31" s="1122"/>
      <c r="Q31" s="534" t="s">
        <v>50</v>
      </c>
      <c r="R31" s="533"/>
      <c r="S31" s="1093"/>
      <c r="T31" s="1093"/>
      <c r="U31" s="1093"/>
      <c r="V31" s="1093"/>
      <c r="W31" s="1093"/>
      <c r="X31" s="1093"/>
      <c r="Y31" s="1093"/>
      <c r="Z31" s="1093"/>
      <c r="AA31" s="1093"/>
      <c r="AB31" s="1093"/>
      <c r="AC31" s="1093"/>
      <c r="AD31" s="534" t="s">
        <v>50</v>
      </c>
      <c r="AE31" s="533"/>
      <c r="AF31" s="1093"/>
      <c r="AG31" s="1093"/>
      <c r="AH31" s="1093"/>
      <c r="AI31" s="1093"/>
      <c r="AJ31" s="1093"/>
      <c r="AK31" s="1093"/>
      <c r="AL31" s="1093"/>
      <c r="AM31" s="1093"/>
      <c r="AN31" s="1093"/>
      <c r="AO31" s="534" t="s">
        <v>50</v>
      </c>
      <c r="AP31" s="147"/>
    </row>
    <row r="32" spans="2:42" ht="6.75" customHeight="1" x14ac:dyDescent="0.25">
      <c r="B32" s="126"/>
      <c r="C32" s="1061"/>
      <c r="D32" s="533"/>
      <c r="E32" s="533"/>
      <c r="F32" s="533"/>
      <c r="G32" s="533"/>
      <c r="H32" s="1122"/>
      <c r="I32" s="1122"/>
      <c r="J32" s="1122"/>
      <c r="K32" s="1122"/>
      <c r="L32" s="1122"/>
      <c r="M32" s="1122"/>
      <c r="N32" s="1122"/>
      <c r="O32" s="1122"/>
      <c r="P32" s="1122"/>
      <c r="Q32" s="534"/>
      <c r="R32" s="533"/>
      <c r="S32" s="1093"/>
      <c r="T32" s="1093"/>
      <c r="U32" s="1093"/>
      <c r="V32" s="1093"/>
      <c r="W32" s="1093"/>
      <c r="X32" s="1093"/>
      <c r="Y32" s="1093"/>
      <c r="Z32" s="1093"/>
      <c r="AA32" s="1093"/>
      <c r="AB32" s="1093"/>
      <c r="AC32" s="1093"/>
      <c r="AD32" s="534"/>
      <c r="AE32" s="533"/>
      <c r="AF32" s="1093"/>
      <c r="AG32" s="1093"/>
      <c r="AH32" s="1093"/>
      <c r="AI32" s="1093"/>
      <c r="AJ32" s="1093"/>
      <c r="AK32" s="1093"/>
      <c r="AL32" s="1093"/>
      <c r="AM32" s="1093"/>
      <c r="AN32" s="1093"/>
      <c r="AO32" s="534"/>
      <c r="AP32" s="147"/>
    </row>
    <row r="33" spans="2:42" ht="19.5" customHeight="1" x14ac:dyDescent="0.25">
      <c r="B33" s="126"/>
      <c r="C33" s="1061"/>
      <c r="D33" s="533"/>
      <c r="E33" s="127"/>
      <c r="F33" s="127"/>
      <c r="G33" s="127"/>
      <c r="H33" s="1122"/>
      <c r="I33" s="1122"/>
      <c r="J33" s="1122"/>
      <c r="K33" s="1122"/>
      <c r="L33" s="1122"/>
      <c r="M33" s="1122"/>
      <c r="N33" s="1122"/>
      <c r="O33" s="1122"/>
      <c r="P33" s="1122"/>
      <c r="Q33" s="534" t="s">
        <v>50</v>
      </c>
      <c r="R33" s="533"/>
      <c r="S33" s="1093"/>
      <c r="T33" s="1093"/>
      <c r="U33" s="1093"/>
      <c r="V33" s="1093"/>
      <c r="W33" s="1093"/>
      <c r="X33" s="1093"/>
      <c r="Y33" s="1093"/>
      <c r="Z33" s="1093"/>
      <c r="AA33" s="1093"/>
      <c r="AB33" s="1093"/>
      <c r="AC33" s="1093"/>
      <c r="AD33" s="534" t="s">
        <v>50</v>
      </c>
      <c r="AE33" s="533"/>
      <c r="AF33" s="1093"/>
      <c r="AG33" s="1093"/>
      <c r="AH33" s="1093"/>
      <c r="AI33" s="1093"/>
      <c r="AJ33" s="1093"/>
      <c r="AK33" s="1093"/>
      <c r="AL33" s="1093"/>
      <c r="AM33" s="1093"/>
      <c r="AN33" s="1093"/>
      <c r="AO33" s="534" t="s">
        <v>50</v>
      </c>
      <c r="AP33" s="147"/>
    </row>
    <row r="34" spans="2:42" ht="6.75" customHeight="1" x14ac:dyDescent="0.25">
      <c r="B34" s="126"/>
      <c r="C34" s="538"/>
      <c r="D34" s="539"/>
      <c r="E34" s="539"/>
      <c r="F34" s="539"/>
      <c r="G34" s="539"/>
      <c r="H34" s="539"/>
      <c r="I34" s="539"/>
      <c r="J34" s="539"/>
      <c r="K34" s="539"/>
      <c r="L34" s="539"/>
      <c r="M34" s="539"/>
      <c r="N34" s="539"/>
      <c r="O34" s="539"/>
      <c r="P34" s="539"/>
      <c r="Q34" s="540"/>
      <c r="R34" s="539"/>
      <c r="S34" s="539"/>
      <c r="T34" s="539"/>
      <c r="U34" s="539"/>
      <c r="V34" s="539"/>
      <c r="W34" s="539"/>
      <c r="X34" s="539"/>
      <c r="Y34" s="539"/>
      <c r="Z34" s="539"/>
      <c r="AA34" s="539"/>
      <c r="AB34" s="539"/>
      <c r="AC34" s="539"/>
      <c r="AD34" s="540"/>
      <c r="AE34" s="539"/>
      <c r="AF34" s="539"/>
      <c r="AG34" s="539"/>
      <c r="AH34" s="539"/>
      <c r="AI34" s="539"/>
      <c r="AJ34" s="539"/>
      <c r="AK34" s="539"/>
      <c r="AL34" s="539"/>
      <c r="AM34" s="539"/>
      <c r="AN34" s="539"/>
      <c r="AO34" s="540"/>
      <c r="AP34" s="147"/>
    </row>
    <row r="35" spans="2:42" ht="6.75" customHeight="1" x14ac:dyDescent="0.25">
      <c r="B35" s="126"/>
      <c r="C35" s="529"/>
      <c r="D35" s="530"/>
      <c r="E35" s="530"/>
      <c r="F35" s="530"/>
      <c r="G35" s="530"/>
      <c r="H35" s="530"/>
      <c r="I35" s="530"/>
      <c r="J35" s="530"/>
      <c r="K35" s="530"/>
      <c r="L35" s="530"/>
      <c r="M35" s="530"/>
      <c r="N35" s="530"/>
      <c r="O35" s="530"/>
      <c r="P35" s="530"/>
      <c r="Q35" s="531"/>
      <c r="R35" s="530"/>
      <c r="S35" s="530"/>
      <c r="T35" s="530"/>
      <c r="U35" s="530"/>
      <c r="V35" s="530"/>
      <c r="W35" s="530"/>
      <c r="X35" s="530"/>
      <c r="Y35" s="530"/>
      <c r="Z35" s="530"/>
      <c r="AA35" s="530"/>
      <c r="AB35" s="530"/>
      <c r="AC35" s="530"/>
      <c r="AD35" s="531"/>
      <c r="AE35" s="530"/>
      <c r="AF35" s="530"/>
      <c r="AG35" s="530"/>
      <c r="AH35" s="530"/>
      <c r="AI35" s="530"/>
      <c r="AJ35" s="530"/>
      <c r="AK35" s="530"/>
      <c r="AL35" s="530"/>
      <c r="AM35" s="530"/>
      <c r="AN35" s="530"/>
      <c r="AO35" s="531"/>
      <c r="AP35" s="147"/>
    </row>
    <row r="36" spans="2:42" ht="19.5" customHeight="1" x14ac:dyDescent="0.25">
      <c r="B36" s="126"/>
      <c r="C36" s="1061"/>
      <c r="D36" s="533"/>
      <c r="E36" s="167" t="s">
        <v>174</v>
      </c>
      <c r="F36" s="167"/>
      <c r="G36" s="167"/>
      <c r="H36" s="277"/>
      <c r="I36" s="366"/>
      <c r="J36" s="366"/>
      <c r="K36" s="366"/>
      <c r="L36" s="366"/>
      <c r="M36" s="366"/>
      <c r="N36" s="167"/>
      <c r="O36" s="167"/>
      <c r="P36" s="167"/>
      <c r="Q36" s="534" t="s">
        <v>50</v>
      </c>
      <c r="R36" s="533"/>
      <c r="S36" s="1093"/>
      <c r="T36" s="1093"/>
      <c r="U36" s="1093"/>
      <c r="V36" s="1093"/>
      <c r="W36" s="1093"/>
      <c r="X36" s="1093"/>
      <c r="Y36" s="1093"/>
      <c r="Z36" s="1093"/>
      <c r="AA36" s="1093"/>
      <c r="AB36" s="1093"/>
      <c r="AC36" s="1093"/>
      <c r="AD36" s="534" t="s">
        <v>50</v>
      </c>
      <c r="AE36" s="533"/>
      <c r="AF36" s="1093"/>
      <c r="AG36" s="1093"/>
      <c r="AH36" s="1093"/>
      <c r="AI36" s="1093"/>
      <c r="AJ36" s="1093"/>
      <c r="AK36" s="1093"/>
      <c r="AL36" s="1093"/>
      <c r="AM36" s="1093"/>
      <c r="AN36" s="1093"/>
      <c r="AO36" s="534" t="s">
        <v>50</v>
      </c>
      <c r="AP36" s="147"/>
    </row>
    <row r="37" spans="2:42" ht="6.75" customHeight="1" x14ac:dyDescent="0.25">
      <c r="B37" s="126"/>
      <c r="C37" s="1061"/>
      <c r="D37" s="533"/>
      <c r="E37" s="533"/>
      <c r="F37" s="533"/>
      <c r="G37" s="533"/>
      <c r="H37" s="172"/>
      <c r="I37" s="366"/>
      <c r="J37" s="366"/>
      <c r="K37" s="366"/>
      <c r="L37" s="366"/>
      <c r="M37" s="366"/>
      <c r="N37" s="533"/>
      <c r="O37" s="533"/>
      <c r="P37" s="533"/>
      <c r="Q37" s="534"/>
      <c r="R37" s="533"/>
      <c r="S37" s="1093"/>
      <c r="T37" s="1093"/>
      <c r="U37" s="1093"/>
      <c r="V37" s="1093"/>
      <c r="W37" s="1093"/>
      <c r="X37" s="1093"/>
      <c r="Y37" s="1093"/>
      <c r="Z37" s="1093"/>
      <c r="AA37" s="1093"/>
      <c r="AB37" s="1093"/>
      <c r="AC37" s="1093"/>
      <c r="AD37" s="534"/>
      <c r="AE37" s="533"/>
      <c r="AF37" s="1093"/>
      <c r="AG37" s="1093"/>
      <c r="AH37" s="1093"/>
      <c r="AI37" s="1093"/>
      <c r="AJ37" s="1093"/>
      <c r="AK37" s="1093"/>
      <c r="AL37" s="1093"/>
      <c r="AM37" s="1093"/>
      <c r="AN37" s="1093"/>
      <c r="AO37" s="534"/>
      <c r="AP37" s="147"/>
    </row>
    <row r="38" spans="2:42" ht="19.5" customHeight="1" x14ac:dyDescent="0.25">
      <c r="B38" s="126"/>
      <c r="C38" s="1061"/>
      <c r="D38" s="533"/>
      <c r="E38" s="390" t="s">
        <v>685</v>
      </c>
      <c r="F38" s="390"/>
      <c r="G38" s="390"/>
      <c r="H38" s="1122"/>
      <c r="I38" s="1122"/>
      <c r="J38" s="1122"/>
      <c r="K38" s="1122"/>
      <c r="L38" s="1122"/>
      <c r="M38" s="1122"/>
      <c r="N38" s="1122"/>
      <c r="O38" s="1122"/>
      <c r="P38" s="1122"/>
      <c r="Q38" s="534" t="s">
        <v>50</v>
      </c>
      <c r="R38" s="533"/>
      <c r="S38" s="1093"/>
      <c r="T38" s="1093"/>
      <c r="U38" s="1093"/>
      <c r="V38" s="1093"/>
      <c r="W38" s="1093"/>
      <c r="X38" s="1093"/>
      <c r="Y38" s="1093"/>
      <c r="Z38" s="1093"/>
      <c r="AA38" s="1093"/>
      <c r="AB38" s="1093"/>
      <c r="AC38" s="1093"/>
      <c r="AD38" s="534" t="s">
        <v>50</v>
      </c>
      <c r="AE38" s="533"/>
      <c r="AF38" s="1093"/>
      <c r="AG38" s="1093"/>
      <c r="AH38" s="1093"/>
      <c r="AI38" s="1093"/>
      <c r="AJ38" s="1093"/>
      <c r="AK38" s="1093"/>
      <c r="AL38" s="1093"/>
      <c r="AM38" s="1093"/>
      <c r="AN38" s="1093"/>
      <c r="AO38" s="534" t="s">
        <v>50</v>
      </c>
      <c r="AP38" s="147"/>
    </row>
    <row r="39" spans="2:42" ht="6.75" customHeight="1" x14ac:dyDescent="0.25">
      <c r="B39" s="126"/>
      <c r="C39" s="1061"/>
      <c r="D39" s="533"/>
      <c r="E39" s="533"/>
      <c r="F39" s="533"/>
      <c r="G39" s="533"/>
      <c r="H39" s="1122"/>
      <c r="I39" s="1122"/>
      <c r="J39" s="1122"/>
      <c r="K39" s="1122"/>
      <c r="L39" s="1122"/>
      <c r="M39" s="1122"/>
      <c r="N39" s="1122"/>
      <c r="O39" s="1122"/>
      <c r="P39" s="1122"/>
      <c r="Q39" s="534"/>
      <c r="R39" s="533"/>
      <c r="S39" s="1093"/>
      <c r="T39" s="1093"/>
      <c r="U39" s="1093"/>
      <c r="V39" s="1093"/>
      <c r="W39" s="1093"/>
      <c r="X39" s="1093"/>
      <c r="Y39" s="1093"/>
      <c r="Z39" s="1093"/>
      <c r="AA39" s="1093"/>
      <c r="AB39" s="1093"/>
      <c r="AC39" s="1093"/>
      <c r="AD39" s="534"/>
      <c r="AE39" s="533"/>
      <c r="AF39" s="1093"/>
      <c r="AG39" s="1093"/>
      <c r="AH39" s="1093"/>
      <c r="AI39" s="1093"/>
      <c r="AJ39" s="1093"/>
      <c r="AK39" s="1093"/>
      <c r="AL39" s="1093"/>
      <c r="AM39" s="1093"/>
      <c r="AN39" s="1093"/>
      <c r="AO39" s="534"/>
      <c r="AP39" s="147"/>
    </row>
    <row r="40" spans="2:42" ht="19.5" customHeight="1" x14ac:dyDescent="0.25">
      <c r="B40" s="126"/>
      <c r="C40" s="1061"/>
      <c r="D40" s="533"/>
      <c r="E40" s="127"/>
      <c r="F40" s="127"/>
      <c r="G40" s="127"/>
      <c r="H40" s="1122"/>
      <c r="I40" s="1122"/>
      <c r="J40" s="1122"/>
      <c r="K40" s="1122"/>
      <c r="L40" s="1122"/>
      <c r="M40" s="1122"/>
      <c r="N40" s="1122"/>
      <c r="O40" s="1122"/>
      <c r="P40" s="1122"/>
      <c r="Q40" s="534" t="s">
        <v>50</v>
      </c>
      <c r="R40" s="533"/>
      <c r="S40" s="1093"/>
      <c r="T40" s="1093"/>
      <c r="U40" s="1093"/>
      <c r="V40" s="1093"/>
      <c r="W40" s="1093"/>
      <c r="X40" s="1093"/>
      <c r="Y40" s="1093"/>
      <c r="Z40" s="1093"/>
      <c r="AA40" s="1093"/>
      <c r="AB40" s="1093"/>
      <c r="AC40" s="1093"/>
      <c r="AD40" s="534" t="s">
        <v>50</v>
      </c>
      <c r="AE40" s="533"/>
      <c r="AF40" s="1093"/>
      <c r="AG40" s="1093"/>
      <c r="AH40" s="1093"/>
      <c r="AI40" s="1093"/>
      <c r="AJ40" s="1093"/>
      <c r="AK40" s="1093"/>
      <c r="AL40" s="1093"/>
      <c r="AM40" s="1093"/>
      <c r="AN40" s="1093"/>
      <c r="AO40" s="534" t="s">
        <v>50</v>
      </c>
      <c r="AP40" s="147"/>
    </row>
    <row r="41" spans="2:42" ht="6.75" customHeight="1" x14ac:dyDescent="0.25">
      <c r="B41" s="126"/>
      <c r="C41" s="538"/>
      <c r="D41" s="539"/>
      <c r="E41" s="539"/>
      <c r="F41" s="539"/>
      <c r="G41" s="539"/>
      <c r="H41" s="539"/>
      <c r="I41" s="539"/>
      <c r="J41" s="539"/>
      <c r="K41" s="539"/>
      <c r="L41" s="539"/>
      <c r="M41" s="539"/>
      <c r="N41" s="539"/>
      <c r="O41" s="539"/>
      <c r="P41" s="539"/>
      <c r="Q41" s="540"/>
      <c r="R41" s="539"/>
      <c r="S41" s="539"/>
      <c r="T41" s="539"/>
      <c r="U41" s="539"/>
      <c r="V41" s="539"/>
      <c r="W41" s="539"/>
      <c r="X41" s="539"/>
      <c r="Y41" s="539"/>
      <c r="Z41" s="539"/>
      <c r="AA41" s="539"/>
      <c r="AB41" s="539"/>
      <c r="AC41" s="539"/>
      <c r="AD41" s="540"/>
      <c r="AE41" s="539"/>
      <c r="AF41" s="539"/>
      <c r="AG41" s="539"/>
      <c r="AH41" s="539"/>
      <c r="AI41" s="539"/>
      <c r="AJ41" s="539"/>
      <c r="AK41" s="539"/>
      <c r="AL41" s="539"/>
      <c r="AM41" s="539"/>
      <c r="AN41" s="539"/>
      <c r="AO41" s="540"/>
      <c r="AP41" s="147"/>
    </row>
    <row r="42" spans="2:42" ht="3.6" customHeight="1" x14ac:dyDescent="0.25">
      <c r="B42" s="126"/>
      <c r="C42" s="535"/>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147"/>
    </row>
    <row r="43" spans="2:42" ht="12" customHeight="1" x14ac:dyDescent="0.25">
      <c r="B43" s="126"/>
      <c r="C43" s="176" t="s">
        <v>32</v>
      </c>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261"/>
      <c r="AI43" s="533"/>
      <c r="AJ43" s="533"/>
      <c r="AK43" s="533"/>
      <c r="AL43" s="533"/>
      <c r="AM43" s="533"/>
      <c r="AN43" s="533"/>
      <c r="AO43" s="533"/>
      <c r="AP43" s="147"/>
    </row>
    <row r="44" spans="2:42" ht="12" customHeight="1" x14ac:dyDescent="0.25">
      <c r="B44" s="126"/>
      <c r="C44" s="255" t="s">
        <v>179</v>
      </c>
      <c r="D44" s="533"/>
      <c r="E44" s="533"/>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50"/>
      <c r="AF44" s="533"/>
      <c r="AG44" s="533"/>
      <c r="AH44" s="261"/>
      <c r="AI44" s="533"/>
      <c r="AJ44" s="533"/>
      <c r="AK44" s="533"/>
      <c r="AL44" s="533"/>
      <c r="AM44" s="533"/>
      <c r="AN44" s="533"/>
      <c r="AO44" s="533"/>
      <c r="AP44" s="147"/>
    </row>
    <row r="45" spans="2:42" ht="5.0999999999999996" customHeight="1" x14ac:dyDescent="0.25">
      <c r="B45" s="126"/>
      <c r="C45" s="255"/>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50"/>
      <c r="AF45" s="533"/>
      <c r="AG45" s="533"/>
      <c r="AH45" s="261"/>
      <c r="AI45" s="533"/>
      <c r="AJ45" s="533"/>
      <c r="AK45" s="533"/>
      <c r="AL45" s="533"/>
      <c r="AM45" s="533"/>
      <c r="AN45" s="533"/>
      <c r="AO45" s="533"/>
      <c r="AP45" s="147"/>
    </row>
    <row r="46" spans="2:42" ht="12" customHeight="1" thickBot="1" x14ac:dyDescent="0.3">
      <c r="B46" s="267"/>
      <c r="C46" s="268" t="s">
        <v>136</v>
      </c>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166"/>
    </row>
    <row r="47" spans="2:42" s="872" customFormat="1" ht="12" customHeight="1" x14ac:dyDescent="0.25">
      <c r="B47" s="866" t="str">
        <f>Form_Version</f>
        <v>Form LHKPN-KPK-Versi 1.4</v>
      </c>
      <c r="C47" s="873"/>
      <c r="D47" s="874"/>
      <c r="E47" s="874"/>
      <c r="F47" s="874"/>
      <c r="G47" s="874"/>
      <c r="H47" s="874"/>
      <c r="I47" s="874"/>
      <c r="J47" s="874"/>
      <c r="K47" s="874"/>
      <c r="L47" s="874"/>
      <c r="M47" s="874"/>
      <c r="N47" s="874"/>
      <c r="O47" s="874"/>
      <c r="P47" s="874"/>
      <c r="Q47" s="874"/>
      <c r="R47" s="874"/>
      <c r="S47" s="874"/>
      <c r="T47" s="874"/>
      <c r="U47" s="874"/>
      <c r="V47" s="874"/>
      <c r="W47" s="874"/>
      <c r="X47" s="874"/>
      <c r="Y47" s="874"/>
      <c r="Z47" s="874"/>
      <c r="AA47" s="874"/>
      <c r="AB47" s="874"/>
      <c r="AC47" s="874"/>
      <c r="AD47" s="874"/>
      <c r="AE47" s="874"/>
      <c r="AF47" s="874"/>
      <c r="AG47" s="874"/>
      <c r="AH47" s="874"/>
      <c r="AI47" s="874"/>
      <c r="AJ47" s="874"/>
      <c r="AK47" s="874"/>
      <c r="AL47" s="874"/>
      <c r="AM47" s="874"/>
      <c r="AN47" s="874"/>
      <c r="AO47" s="871"/>
      <c r="AP47" s="871" t="s">
        <v>99</v>
      </c>
    </row>
    <row r="48" spans="2:42" ht="15" hidden="1" customHeight="1" x14ac:dyDescent="0.25">
      <c r="C48">
        <v>1</v>
      </c>
    </row>
    <row r="49" spans="3:3" ht="15" hidden="1" customHeight="1" x14ac:dyDescent="0.25">
      <c r="C49">
        <v>2</v>
      </c>
    </row>
    <row r="50" spans="3:3" ht="15" hidden="1" customHeight="1" x14ac:dyDescent="0.25">
      <c r="C50">
        <v>3</v>
      </c>
    </row>
    <row r="51" spans="3:3" ht="15" hidden="1" customHeight="1" x14ac:dyDescent="0.25">
      <c r="C51">
        <v>4</v>
      </c>
    </row>
    <row r="52" spans="3:3" ht="15" hidden="1" customHeight="1" x14ac:dyDescent="0.25">
      <c r="C52">
        <v>5</v>
      </c>
    </row>
    <row r="53" spans="3:3" ht="15" hidden="1" customHeight="1" x14ac:dyDescent="0.25">
      <c r="C53">
        <v>6</v>
      </c>
    </row>
  </sheetData>
  <sheetProtection password="C78A" sheet="1" objects="1" scenarios="1" selectLockedCells="1"/>
  <mergeCells count="28">
    <mergeCell ref="AF8:AN12"/>
    <mergeCell ref="AF15:AN19"/>
    <mergeCell ref="AF22:AN26"/>
    <mergeCell ref="AF29:AN33"/>
    <mergeCell ref="AF36:AN40"/>
    <mergeCell ref="S8:AC12"/>
    <mergeCell ref="S15:AC19"/>
    <mergeCell ref="S22:AC26"/>
    <mergeCell ref="S29:AC33"/>
    <mergeCell ref="S36:AC40"/>
    <mergeCell ref="C8:C12"/>
    <mergeCell ref="C15:C19"/>
    <mergeCell ref="C22:C26"/>
    <mergeCell ref="C29:C33"/>
    <mergeCell ref="C36:C40"/>
    <mergeCell ref="D6:Q6"/>
    <mergeCell ref="C2:AO2"/>
    <mergeCell ref="C4:C5"/>
    <mergeCell ref="D4:Q5"/>
    <mergeCell ref="R4:AD5"/>
    <mergeCell ref="AE4:AO5"/>
    <mergeCell ref="R6:AD6"/>
    <mergeCell ref="AE6:AO6"/>
    <mergeCell ref="H10:P12"/>
    <mergeCell ref="H17:P19"/>
    <mergeCell ref="H24:P26"/>
    <mergeCell ref="H31:P33"/>
    <mergeCell ref="H38:P40"/>
  </mergeCells>
  <dataValidations count="1">
    <dataValidation type="list" allowBlank="1" showInputMessage="1" showErrorMessage="1" error="Harus sesuai dengan keterangan di bawah" promptTitle="Keterangan" prompt="1=Rumah Dinas_x000a_2=Biaya hidup_x000a_3=Jaminan Kesehatan_x000a_4= Mobil Dinas_x000a_5=Opsi pembelian saham/surat berharga_x000a_6=Lainnya" sqref="H36 H29 H22 H15 H8" xr:uid="{00000000-0002-0000-0F00-000000000000}">
      <formula1>$C$48:$C$53</formula1>
    </dataValidation>
  </dataValidations>
  <printOptions horizontalCentered="1" verticalCentered="1"/>
  <pageMargins left="0.23622047244094491" right="0.23622047244094491" top="0.31496062992125984" bottom="0.23622047244094491" header="0.31496062992125984" footer="0.78740157480314965"/>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CO42"/>
  <sheetViews>
    <sheetView showGridLines="0" topLeftCell="A6" zoomScaleNormal="100" zoomScaleSheetLayoutView="100" workbookViewId="0">
      <selection activeCell="M8" sqref="M8:X8"/>
    </sheetView>
  </sheetViews>
  <sheetFormatPr defaultColWidth="0" defaultRowHeight="0" customHeight="1" zeroHeight="1" x14ac:dyDescent="0.2"/>
  <cols>
    <col min="1" max="1" width="2.7109375" style="9" customWidth="1"/>
    <col min="2" max="2" width="1.5703125" style="9" customWidth="1"/>
    <col min="3" max="3" width="1.42578125" style="9" customWidth="1"/>
    <col min="4" max="42" width="2.42578125" style="9" customWidth="1"/>
    <col min="43" max="43" width="4.28515625" style="9" customWidth="1"/>
    <col min="44" max="44" width="4.42578125" style="9" customWidth="1"/>
    <col min="45" max="48" width="2.42578125" style="9" customWidth="1"/>
    <col min="49" max="49" width="5.140625" style="9" customWidth="1"/>
    <col min="50" max="54" width="2.42578125" style="9" customWidth="1"/>
    <col min="55" max="55" width="10" style="9" customWidth="1"/>
    <col min="56" max="57" width="3.7109375" style="9" customWidth="1"/>
    <col min="58" max="58" width="2.42578125" style="9" customWidth="1"/>
    <col min="59" max="59" width="2.7109375" style="9" customWidth="1"/>
    <col min="60" max="60" width="9" style="9" hidden="1" customWidth="1"/>
    <col min="61" max="61" width="25.140625" style="9" hidden="1" customWidth="1"/>
    <col min="62" max="93" width="0" style="9" hidden="1" customWidth="1"/>
    <col min="94" max="16384" width="9" style="9" hidden="1"/>
  </cols>
  <sheetData>
    <row r="1" spans="2:61" ht="15" customHeight="1" thickBot="1" x14ac:dyDescent="0.25"/>
    <row r="2" spans="2:61" ht="13.5" thickTop="1" x14ac:dyDescent="0.2">
      <c r="B2" s="552"/>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4"/>
    </row>
    <row r="3" spans="2:61" ht="15" customHeight="1" x14ac:dyDescent="0.25">
      <c r="B3" s="555"/>
      <c r="C3" s="151"/>
      <c r="D3" s="1345" t="s">
        <v>105</v>
      </c>
      <c r="E3" s="1345"/>
      <c r="F3" s="1345"/>
      <c r="G3" s="1345"/>
      <c r="H3" s="1345"/>
      <c r="I3" s="1345"/>
      <c r="J3" s="1345"/>
      <c r="K3" s="1345"/>
      <c r="L3" s="1345"/>
      <c r="M3" s="1345"/>
      <c r="N3" s="1345"/>
      <c r="O3" s="1345"/>
      <c r="P3" s="1345"/>
      <c r="Q3" s="1345"/>
      <c r="R3" s="1345"/>
      <c r="S3" s="1345"/>
      <c r="T3" s="1345"/>
      <c r="U3" s="1345"/>
      <c r="V3" s="1345"/>
      <c r="W3" s="1345"/>
      <c r="X3" s="1345"/>
      <c r="Y3" s="1345"/>
      <c r="Z3" s="1345"/>
      <c r="AA3" s="1345"/>
      <c r="AB3" s="1345"/>
      <c r="AC3" s="1345"/>
      <c r="AD3" s="1345"/>
      <c r="AE3" s="1345"/>
      <c r="AF3" s="1345"/>
      <c r="AG3" s="1345"/>
      <c r="AH3" s="1345"/>
      <c r="AI3" s="1345"/>
      <c r="AJ3" s="1345"/>
      <c r="AK3" s="1345"/>
      <c r="AL3" s="1345"/>
      <c r="AM3" s="1345"/>
      <c r="AN3" s="1345"/>
      <c r="AO3" s="1345"/>
      <c r="AP3" s="1345"/>
      <c r="AQ3" s="1345"/>
      <c r="AR3" s="1345"/>
      <c r="AS3" s="1345"/>
      <c r="AT3" s="1345"/>
      <c r="AU3" s="1345"/>
      <c r="AV3" s="1345"/>
      <c r="AW3" s="1345"/>
      <c r="AX3" s="1345"/>
      <c r="AY3" s="1345"/>
      <c r="AZ3" s="1345"/>
      <c r="BA3" s="1345"/>
      <c r="BB3" s="1345"/>
      <c r="BC3" s="1345"/>
      <c r="BD3" s="1345"/>
      <c r="BE3" s="1345"/>
      <c r="BF3" s="556"/>
    </row>
    <row r="4" spans="2:61" ht="20.25" customHeight="1" x14ac:dyDescent="0.2">
      <c r="B4" s="555"/>
      <c r="C4" s="162"/>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556"/>
    </row>
    <row r="5" spans="2:61" ht="12.75" x14ac:dyDescent="0.2">
      <c r="B5" s="555"/>
      <c r="C5" s="151"/>
      <c r="D5" s="1346" t="s">
        <v>43</v>
      </c>
      <c r="E5" s="1346"/>
      <c r="F5" s="1346"/>
      <c r="G5" s="1346"/>
      <c r="H5" s="1346"/>
      <c r="I5" s="1346"/>
      <c r="J5" s="1346"/>
      <c r="K5" s="1346"/>
      <c r="L5" s="1346"/>
      <c r="M5" s="1346"/>
      <c r="N5" s="1346"/>
      <c r="O5" s="1346"/>
      <c r="P5" s="1346"/>
      <c r="Q5" s="1346"/>
      <c r="R5" s="1346"/>
      <c r="S5" s="1346"/>
      <c r="T5" s="1346"/>
      <c r="U5" s="1346"/>
      <c r="V5" s="1346"/>
      <c r="W5" s="1346"/>
      <c r="X5" s="1346"/>
      <c r="Y5" s="1346"/>
      <c r="Z5" s="1346"/>
      <c r="AA5" s="1346"/>
      <c r="AB5" s="1346"/>
      <c r="AC5" s="1346"/>
      <c r="AD5" s="1346"/>
      <c r="AE5" s="1346"/>
      <c r="AF5" s="1346"/>
      <c r="AG5" s="1346"/>
      <c r="AH5" s="1346"/>
      <c r="AI5" s="1346"/>
      <c r="AJ5" s="1346"/>
      <c r="AK5" s="1346"/>
      <c r="AL5" s="1346"/>
      <c r="AM5" s="1346"/>
      <c r="AN5" s="1346"/>
      <c r="AO5" s="1346"/>
      <c r="AP5" s="1346"/>
      <c r="AQ5" s="1346"/>
      <c r="AR5" s="1346"/>
      <c r="AS5" s="1346"/>
      <c r="AT5" s="1346"/>
      <c r="AU5" s="1346"/>
      <c r="AV5" s="1346"/>
      <c r="AW5" s="1346"/>
      <c r="AX5" s="1346"/>
      <c r="AY5" s="1346"/>
      <c r="AZ5" s="1346"/>
      <c r="BA5" s="1346"/>
      <c r="BB5" s="1346"/>
      <c r="BC5" s="1346"/>
      <c r="BD5" s="1346"/>
      <c r="BE5" s="1346"/>
      <c r="BF5" s="557"/>
    </row>
    <row r="6" spans="2:61" ht="12.75" x14ac:dyDescent="0.2">
      <c r="B6" s="555"/>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556"/>
    </row>
    <row r="7" spans="2:61" ht="14.25" customHeight="1" x14ac:dyDescent="0.2">
      <c r="B7" s="555"/>
      <c r="C7" s="151"/>
      <c r="D7" s="151" t="s">
        <v>18</v>
      </c>
      <c r="E7" s="151"/>
      <c r="F7" s="151"/>
      <c r="G7" s="151"/>
      <c r="H7" s="151"/>
      <c r="I7" s="151"/>
      <c r="J7" s="151"/>
      <c r="K7" s="151"/>
      <c r="L7" s="151" t="s">
        <v>3</v>
      </c>
      <c r="M7" s="1347" t="str">
        <f>I!R13&amp;" "&amp;I!W13&amp;" "&amp;I!AV13</f>
        <v xml:space="preserve">  </v>
      </c>
      <c r="N7" s="1347"/>
      <c r="O7" s="1347"/>
      <c r="P7" s="1347"/>
      <c r="Q7" s="1347"/>
      <c r="R7" s="1347"/>
      <c r="S7" s="1347"/>
      <c r="T7" s="1347"/>
      <c r="U7" s="1347"/>
      <c r="V7" s="1347"/>
      <c r="W7" s="1347"/>
      <c r="X7" s="1347"/>
      <c r="Y7" s="1347"/>
      <c r="Z7" s="1347"/>
      <c r="AA7" s="1347"/>
      <c r="AB7" s="1347"/>
      <c r="AC7" s="1347"/>
      <c r="AD7" s="1347"/>
      <c r="AE7" s="1347"/>
      <c r="AF7" s="1347"/>
      <c r="AG7" s="1347"/>
      <c r="AH7" s="1347"/>
      <c r="AI7" s="1347"/>
      <c r="AJ7" s="1347"/>
      <c r="AK7" s="1347"/>
      <c r="AL7" s="1347"/>
      <c r="AM7" s="1347"/>
      <c r="AN7" s="1347"/>
      <c r="AO7" s="1347"/>
      <c r="AP7" s="1347"/>
      <c r="AQ7" s="1347"/>
      <c r="AR7" s="1347"/>
      <c r="AS7" s="151"/>
      <c r="AT7" s="151"/>
      <c r="AU7" s="151"/>
      <c r="AV7" s="151"/>
      <c r="AW7" s="151"/>
      <c r="AX7" s="151"/>
      <c r="AY7" s="151"/>
      <c r="AZ7" s="151"/>
      <c r="BA7" s="151"/>
      <c r="BB7" s="151"/>
      <c r="BC7" s="151"/>
      <c r="BD7" s="151"/>
      <c r="BE7" s="151"/>
      <c r="BF7" s="556"/>
      <c r="BI7" s="631"/>
    </row>
    <row r="8" spans="2:61" ht="14.25" customHeight="1" x14ac:dyDescent="0.2">
      <c r="B8" s="555"/>
      <c r="C8" s="151"/>
      <c r="D8" s="151" t="s">
        <v>81</v>
      </c>
      <c r="E8" s="151"/>
      <c r="F8" s="151"/>
      <c r="G8" s="151"/>
      <c r="H8" s="151"/>
      <c r="I8" s="151"/>
      <c r="J8" s="151"/>
      <c r="K8" s="151"/>
      <c r="L8" s="151" t="s">
        <v>3</v>
      </c>
      <c r="M8" s="1348"/>
      <c r="N8" s="1348"/>
      <c r="O8" s="1348"/>
      <c r="P8" s="1348"/>
      <c r="Q8" s="1348"/>
      <c r="R8" s="1348"/>
      <c r="S8" s="1348"/>
      <c r="T8" s="1348"/>
      <c r="U8" s="1348"/>
      <c r="V8" s="1348"/>
      <c r="W8" s="1348"/>
      <c r="X8" s="1348"/>
      <c r="Y8" s="564" t="s">
        <v>9</v>
      </c>
      <c r="Z8" s="1348"/>
      <c r="AA8" s="1348"/>
      <c r="AB8" s="1348"/>
      <c r="AC8" s="1348"/>
      <c r="AD8" s="1348"/>
      <c r="AE8" s="1348"/>
      <c r="AF8" s="1348"/>
      <c r="AG8" s="1348"/>
      <c r="AH8" s="1348"/>
      <c r="AI8" s="1348"/>
      <c r="AJ8" s="1348"/>
      <c r="AK8" s="1348"/>
      <c r="AL8" s="1348"/>
      <c r="AM8" s="1348"/>
      <c r="AN8" s="1348"/>
      <c r="AO8" s="1348"/>
      <c r="AP8" s="1348"/>
      <c r="AQ8" s="1348"/>
      <c r="AR8" s="1348"/>
      <c r="AS8" s="151"/>
      <c r="AT8" s="151"/>
      <c r="AU8" s="151"/>
      <c r="AV8" s="151"/>
      <c r="AW8" s="151"/>
      <c r="AX8" s="151"/>
      <c r="AY8" s="151"/>
      <c r="AZ8" s="151"/>
      <c r="BA8" s="151"/>
      <c r="BB8" s="151"/>
      <c r="BC8" s="151"/>
      <c r="BD8" s="151"/>
      <c r="BE8" s="151"/>
      <c r="BF8" s="556"/>
    </row>
    <row r="9" spans="2:61" ht="14.25" customHeight="1" x14ac:dyDescent="0.2">
      <c r="B9" s="555"/>
      <c r="C9" s="151"/>
      <c r="D9" s="151" t="s">
        <v>22</v>
      </c>
      <c r="E9" s="151"/>
      <c r="F9" s="151"/>
      <c r="G9" s="151"/>
      <c r="H9" s="151"/>
      <c r="I9" s="151"/>
      <c r="J9" s="151"/>
      <c r="K9" s="151"/>
      <c r="L9" s="151" t="s">
        <v>3</v>
      </c>
      <c r="M9" s="1349" t="str">
        <f>IF(II!R7="", "",II!R7)</f>
        <v/>
      </c>
      <c r="N9" s="1349"/>
      <c r="O9" s="1349"/>
      <c r="P9" s="1349"/>
      <c r="Q9" s="1349"/>
      <c r="R9" s="1349"/>
      <c r="S9" s="1349"/>
      <c r="T9" s="1349"/>
      <c r="U9" s="1349"/>
      <c r="V9" s="1349"/>
      <c r="W9" s="1349"/>
      <c r="X9" s="1349"/>
      <c r="Y9" s="1349"/>
      <c r="Z9" s="1349"/>
      <c r="AA9" s="1349"/>
      <c r="AB9" s="1349"/>
      <c r="AC9" s="1349"/>
      <c r="AD9" s="1349"/>
      <c r="AE9" s="1349"/>
      <c r="AF9" s="1349"/>
      <c r="AG9" s="1349"/>
      <c r="AH9" s="1349"/>
      <c r="AI9" s="1349"/>
      <c r="AJ9" s="1349"/>
      <c r="AK9" s="1349"/>
      <c r="AL9" s="1349"/>
      <c r="AM9" s="1349"/>
      <c r="AN9" s="1349"/>
      <c r="AO9" s="1349"/>
      <c r="AP9" s="1349"/>
      <c r="AQ9" s="1349"/>
      <c r="AR9" s="1349"/>
      <c r="AS9" s="151"/>
      <c r="AT9" s="151"/>
      <c r="AU9" s="151"/>
      <c r="AV9" s="151"/>
      <c r="AW9" s="151"/>
      <c r="AX9" s="151"/>
      <c r="AY9" s="151"/>
      <c r="AZ9" s="151"/>
      <c r="BA9" s="151"/>
      <c r="BB9" s="151"/>
      <c r="BC9" s="151"/>
      <c r="BD9" s="151"/>
      <c r="BE9" s="151"/>
      <c r="BF9" s="556"/>
    </row>
    <row r="10" spans="2:61" ht="12.75" x14ac:dyDescent="0.2">
      <c r="B10" s="555"/>
      <c r="C10" s="151"/>
      <c r="D10" s="151" t="s">
        <v>6</v>
      </c>
      <c r="E10" s="151"/>
      <c r="F10" s="151"/>
      <c r="G10" s="151"/>
      <c r="H10" s="151"/>
      <c r="I10" s="151"/>
      <c r="J10" s="151"/>
      <c r="K10" s="151"/>
      <c r="L10" s="151" t="s">
        <v>3</v>
      </c>
      <c r="M10" s="1350"/>
      <c r="N10" s="1350"/>
      <c r="O10" s="1350"/>
      <c r="P10" s="1350"/>
      <c r="Q10" s="1350"/>
      <c r="R10" s="1350"/>
      <c r="S10" s="1350"/>
      <c r="T10" s="1350"/>
      <c r="U10" s="1350"/>
      <c r="V10" s="1350"/>
      <c r="W10" s="1350"/>
      <c r="X10" s="1350"/>
      <c r="Y10" s="1350"/>
      <c r="Z10" s="1350"/>
      <c r="AA10" s="1350"/>
      <c r="AB10" s="1350"/>
      <c r="AC10" s="1350"/>
      <c r="AD10" s="1350"/>
      <c r="AE10" s="1350"/>
      <c r="AF10" s="1350"/>
      <c r="AG10" s="1350"/>
      <c r="AH10" s="1350"/>
      <c r="AI10" s="1350"/>
      <c r="AJ10" s="1350"/>
      <c r="AK10" s="1350"/>
      <c r="AL10" s="1350"/>
      <c r="AM10" s="1350"/>
      <c r="AN10" s="1350"/>
      <c r="AO10" s="1350"/>
      <c r="AP10" s="1350"/>
      <c r="AQ10" s="1350"/>
      <c r="AR10" s="1350"/>
      <c r="AS10" s="151"/>
      <c r="AT10" s="151"/>
      <c r="AU10" s="151"/>
      <c r="AV10" s="151"/>
      <c r="AW10" s="151"/>
      <c r="AX10" s="151"/>
      <c r="AY10" s="151"/>
      <c r="AZ10" s="151"/>
      <c r="BA10" s="151"/>
      <c r="BB10" s="151"/>
      <c r="BC10" s="151"/>
      <c r="BD10" s="151"/>
      <c r="BE10" s="151"/>
      <c r="BF10" s="556"/>
      <c r="BI10" s="631"/>
    </row>
    <row r="11" spans="2:61" ht="12.75" x14ac:dyDescent="0.2">
      <c r="B11" s="555"/>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556"/>
    </row>
    <row r="12" spans="2:61" ht="12.75" x14ac:dyDescent="0.2">
      <c r="B12" s="555"/>
      <c r="C12" s="151"/>
      <c r="D12" s="1346" t="s">
        <v>994</v>
      </c>
      <c r="E12" s="1346"/>
      <c r="F12" s="1346"/>
      <c r="G12" s="1346"/>
      <c r="H12" s="1346"/>
      <c r="I12" s="1346"/>
      <c r="J12" s="1346"/>
      <c r="K12" s="1346"/>
      <c r="L12" s="1346"/>
      <c r="M12" s="1346"/>
      <c r="N12" s="1346"/>
      <c r="O12" s="1346"/>
      <c r="P12" s="1346"/>
      <c r="Q12" s="1346"/>
      <c r="R12" s="1346"/>
      <c r="S12" s="1346"/>
      <c r="T12" s="1346"/>
      <c r="U12" s="1346"/>
      <c r="V12" s="1346"/>
      <c r="W12" s="1346"/>
      <c r="X12" s="1346"/>
      <c r="Y12" s="1346"/>
      <c r="Z12" s="1346"/>
      <c r="AA12" s="1346"/>
      <c r="AB12" s="1346"/>
      <c r="AC12" s="1346"/>
      <c r="AD12" s="1346"/>
      <c r="AE12" s="1346"/>
      <c r="AF12" s="1346"/>
      <c r="AG12" s="1346"/>
      <c r="AH12" s="1346"/>
      <c r="AI12" s="1346"/>
      <c r="AJ12" s="1346"/>
      <c r="AK12" s="1346"/>
      <c r="AL12" s="1346"/>
      <c r="AM12" s="1346"/>
      <c r="AN12" s="1346"/>
      <c r="AO12" s="1346"/>
      <c r="AP12" s="1346"/>
      <c r="AQ12" s="1346"/>
      <c r="AR12" s="1346"/>
      <c r="AS12" s="1346"/>
      <c r="AT12" s="1346"/>
      <c r="AU12" s="1346"/>
      <c r="AV12" s="1346"/>
      <c r="AW12" s="1346"/>
      <c r="AX12" s="1346"/>
      <c r="AY12" s="1346"/>
      <c r="AZ12" s="1346"/>
      <c r="BA12" s="1346"/>
      <c r="BB12" s="1346"/>
      <c r="BC12" s="1346"/>
      <c r="BD12" s="1346"/>
      <c r="BE12" s="1346"/>
      <c r="BF12" s="556"/>
    </row>
    <row r="13" spans="2:61" ht="12.75" x14ac:dyDescent="0.2">
      <c r="B13" s="555"/>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556"/>
    </row>
    <row r="14" spans="2:61" ht="12.75" x14ac:dyDescent="0.2">
      <c r="B14" s="555"/>
      <c r="C14" s="151"/>
      <c r="D14" s="1346" t="s">
        <v>993</v>
      </c>
      <c r="E14" s="1346"/>
      <c r="F14" s="1346"/>
      <c r="G14" s="1346"/>
      <c r="H14" s="1346"/>
      <c r="I14" s="1346"/>
      <c r="J14" s="1346"/>
      <c r="K14" s="1346"/>
      <c r="L14" s="1346"/>
      <c r="M14" s="1346"/>
      <c r="N14" s="1346"/>
      <c r="O14" s="1346"/>
      <c r="P14" s="1346"/>
      <c r="Q14" s="1346"/>
      <c r="R14" s="1346"/>
      <c r="S14" s="1346"/>
      <c r="T14" s="1346"/>
      <c r="U14" s="1346"/>
      <c r="V14" s="1346"/>
      <c r="W14" s="1346"/>
      <c r="X14" s="1346"/>
      <c r="Y14" s="1346"/>
      <c r="Z14" s="1346"/>
      <c r="AA14" s="1346"/>
      <c r="AB14" s="1346"/>
      <c r="AC14" s="1346"/>
      <c r="AD14" s="1346"/>
      <c r="AE14" s="1346"/>
      <c r="AF14" s="1346"/>
      <c r="AG14" s="1346"/>
      <c r="AH14" s="1346"/>
      <c r="AI14" s="1346"/>
      <c r="AJ14" s="1346"/>
      <c r="AK14" s="1346"/>
      <c r="AL14" s="1346"/>
      <c r="AM14" s="1346"/>
      <c r="AN14" s="1346"/>
      <c r="AO14" s="1346"/>
      <c r="AP14" s="1346"/>
      <c r="AQ14" s="1346"/>
      <c r="AR14" s="1346"/>
      <c r="AS14" s="1346"/>
      <c r="AT14" s="1346"/>
      <c r="AU14" s="1346"/>
      <c r="AV14" s="1346"/>
      <c r="AW14" s="1346"/>
      <c r="AX14" s="1346"/>
      <c r="AY14" s="1346"/>
      <c r="AZ14" s="1346"/>
      <c r="BA14" s="1346"/>
      <c r="BB14" s="1346"/>
      <c r="BC14" s="1346"/>
      <c r="BD14" s="1346"/>
      <c r="BE14" s="1346"/>
      <c r="BF14" s="556"/>
    </row>
    <row r="15" spans="2:61" ht="12.75" x14ac:dyDescent="0.2">
      <c r="B15" s="555"/>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556"/>
    </row>
    <row r="16" spans="2:61" ht="12.75" x14ac:dyDescent="0.2">
      <c r="B16" s="555"/>
      <c r="C16" s="151"/>
      <c r="D16" s="1346" t="s">
        <v>988</v>
      </c>
      <c r="E16" s="1346"/>
      <c r="F16" s="1346"/>
      <c r="G16" s="1346"/>
      <c r="H16" s="1346"/>
      <c r="I16" s="1346"/>
      <c r="J16" s="1346"/>
      <c r="K16" s="1346"/>
      <c r="L16" s="1346"/>
      <c r="M16" s="1346"/>
      <c r="N16" s="1346"/>
      <c r="O16" s="1346"/>
      <c r="P16" s="1346"/>
      <c r="Q16" s="1346"/>
      <c r="R16" s="1346"/>
      <c r="S16" s="1346"/>
      <c r="T16" s="1346"/>
      <c r="U16" s="1346"/>
      <c r="V16" s="1346"/>
      <c r="W16" s="1346"/>
      <c r="X16" s="1346"/>
      <c r="Y16" s="1346"/>
      <c r="Z16" s="1346"/>
      <c r="AA16" s="1346"/>
      <c r="AB16" s="1346"/>
      <c r="AC16" s="1346"/>
      <c r="AD16" s="1346"/>
      <c r="AE16" s="1346"/>
      <c r="AF16" s="1346"/>
      <c r="AG16" s="1346"/>
      <c r="AH16" s="1346"/>
      <c r="AI16" s="1346"/>
      <c r="AJ16" s="1346"/>
      <c r="AK16" s="1346"/>
      <c r="AL16" s="1346"/>
      <c r="AM16" s="1346"/>
      <c r="AN16" s="1346"/>
      <c r="AO16" s="1346"/>
      <c r="AP16" s="1346"/>
      <c r="AQ16" s="1346"/>
      <c r="AR16" s="1346"/>
      <c r="AS16" s="1346"/>
      <c r="AT16" s="1346"/>
      <c r="AU16" s="1346"/>
      <c r="AV16" s="1346"/>
      <c r="AW16" s="1346"/>
      <c r="AX16" s="1346"/>
      <c r="AY16" s="1346"/>
      <c r="AZ16" s="1346"/>
      <c r="BA16" s="1346"/>
      <c r="BB16" s="1346"/>
      <c r="BC16" s="1346"/>
      <c r="BD16" s="1346"/>
      <c r="BE16" s="1346"/>
      <c r="BF16" s="556"/>
    </row>
    <row r="17" spans="2:91" ht="12.75" x14ac:dyDescent="0.2">
      <c r="B17" s="555"/>
      <c r="C17" s="151"/>
      <c r="D17" s="1346" t="s">
        <v>992</v>
      </c>
      <c r="E17" s="1346"/>
      <c r="F17" s="1346"/>
      <c r="G17" s="1346"/>
      <c r="H17" s="1346"/>
      <c r="I17" s="1346"/>
      <c r="J17" s="1346"/>
      <c r="K17" s="1346"/>
      <c r="L17" s="1346"/>
      <c r="M17" s="1346"/>
      <c r="N17" s="1346"/>
      <c r="O17" s="1346"/>
      <c r="P17" s="1346"/>
      <c r="Q17" s="1346"/>
      <c r="R17" s="1346"/>
      <c r="S17" s="1346"/>
      <c r="T17" s="1346"/>
      <c r="U17" s="1346"/>
      <c r="V17" s="1346"/>
      <c r="W17" s="1346"/>
      <c r="X17" s="1346"/>
      <c r="Y17" s="1346"/>
      <c r="Z17" s="1346"/>
      <c r="AA17" s="1346"/>
      <c r="AB17" s="1346"/>
      <c r="AC17" s="1346"/>
      <c r="AD17" s="1346"/>
      <c r="AE17" s="1346"/>
      <c r="AF17" s="1346"/>
      <c r="AG17" s="1346"/>
      <c r="AH17" s="1346"/>
      <c r="AI17" s="1346"/>
      <c r="AJ17" s="1346"/>
      <c r="AK17" s="1346"/>
      <c r="AL17" s="1346"/>
      <c r="AM17" s="1346"/>
      <c r="AN17" s="1346"/>
      <c r="AO17" s="1346"/>
      <c r="AP17" s="1346"/>
      <c r="AQ17" s="1346"/>
      <c r="AR17" s="1346"/>
      <c r="AS17" s="1346"/>
      <c r="AT17" s="1346"/>
      <c r="AU17" s="1346"/>
      <c r="AV17" s="1346"/>
      <c r="AW17" s="1346"/>
      <c r="AX17" s="1346"/>
      <c r="AY17" s="1346"/>
      <c r="AZ17" s="1346"/>
      <c r="BA17" s="1346"/>
      <c r="BB17" s="1346"/>
      <c r="BC17" s="1346"/>
      <c r="BD17" s="1346"/>
      <c r="BE17" s="1346"/>
      <c r="BF17" s="556"/>
    </row>
    <row r="18" spans="2:91" ht="12.75" x14ac:dyDescent="0.2">
      <c r="B18" s="555"/>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556"/>
    </row>
    <row r="19" spans="2:91" ht="15" customHeight="1" x14ac:dyDescent="0.25">
      <c r="B19" s="555"/>
      <c r="C19" s="151"/>
      <c r="D19" s="1343" t="s">
        <v>998</v>
      </c>
      <c r="E19" s="1343"/>
      <c r="F19" s="1343"/>
      <c r="G19" s="1343"/>
      <c r="H19" s="1343"/>
      <c r="I19" s="1343"/>
      <c r="J19" s="1343"/>
      <c r="K19" s="1343"/>
      <c r="L19" s="1343"/>
      <c r="M19" s="1343"/>
      <c r="N19" s="1343"/>
      <c r="O19" s="1343"/>
      <c r="P19" s="1343"/>
      <c r="Q19" s="1343"/>
      <c r="R19" s="1343"/>
      <c r="S19" s="1343"/>
      <c r="T19" s="1343"/>
      <c r="U19" s="1343"/>
      <c r="V19" s="1343"/>
      <c r="W19" s="1343"/>
      <c r="X19" s="1343"/>
      <c r="Y19" s="1343"/>
      <c r="Z19" s="1343"/>
      <c r="AA19" s="1343"/>
      <c r="AB19" s="1343"/>
      <c r="AC19" s="1343"/>
      <c r="AD19" s="1343"/>
      <c r="AE19" s="1343"/>
      <c r="AF19" s="1343"/>
      <c r="AG19" s="1343"/>
      <c r="AH19" s="1343"/>
      <c r="AI19" s="1343"/>
      <c r="AJ19" s="1343"/>
      <c r="AK19" s="1343"/>
      <c r="AL19" s="1343"/>
      <c r="AM19" s="1343"/>
      <c r="AN19" s="1343"/>
      <c r="AO19" s="1343"/>
      <c r="AP19" s="1343"/>
      <c r="AQ19" s="1343"/>
      <c r="AR19" s="1343"/>
      <c r="AS19" s="1343"/>
      <c r="AT19" s="1343"/>
      <c r="AU19" s="1343"/>
      <c r="AV19" s="1343"/>
      <c r="AW19" s="1343"/>
      <c r="AX19" s="1343"/>
      <c r="AY19" s="1343"/>
      <c r="AZ19" s="1343"/>
      <c r="BA19" s="1343"/>
      <c r="BB19" s="1343"/>
      <c r="BC19" s="1343"/>
      <c r="BD19" s="1343"/>
      <c r="BE19" s="1343"/>
      <c r="BF19" s="556"/>
      <c r="BH19"/>
      <c r="BI19"/>
      <c r="BJ19"/>
      <c r="BK19"/>
      <c r="BL19"/>
      <c r="BM19"/>
      <c r="BN19"/>
      <c r="BO19"/>
      <c r="BP19"/>
      <c r="BQ19"/>
      <c r="BR19"/>
      <c r="BS19"/>
      <c r="BT19"/>
      <c r="BU19"/>
      <c r="BV19"/>
      <c r="BW19"/>
      <c r="BX19"/>
      <c r="BY19"/>
      <c r="BZ19"/>
      <c r="CA19"/>
      <c r="CB19"/>
      <c r="CC19"/>
      <c r="CD19"/>
      <c r="CE19"/>
      <c r="CF19"/>
      <c r="CG19"/>
      <c r="CH19"/>
      <c r="CI19"/>
      <c r="CJ19"/>
      <c r="CK19"/>
      <c r="CL19"/>
      <c r="CM19"/>
    </row>
    <row r="20" spans="2:91" ht="15" customHeight="1" x14ac:dyDescent="0.25">
      <c r="B20" s="555"/>
      <c r="C20" s="151"/>
      <c r="D20" s="1343" t="s">
        <v>999</v>
      </c>
      <c r="E20" s="1343"/>
      <c r="F20" s="1343"/>
      <c r="G20" s="1343"/>
      <c r="H20" s="1343"/>
      <c r="I20" s="1343"/>
      <c r="J20" s="1343"/>
      <c r="K20" s="1343"/>
      <c r="L20" s="1343"/>
      <c r="M20" s="1343"/>
      <c r="N20" s="1343"/>
      <c r="O20" s="1343"/>
      <c r="P20" s="1343"/>
      <c r="Q20" s="1343"/>
      <c r="R20" s="1343"/>
      <c r="S20" s="1343"/>
      <c r="T20" s="1343"/>
      <c r="U20" s="1343"/>
      <c r="V20" s="1343"/>
      <c r="W20" s="1343"/>
      <c r="X20" s="1343"/>
      <c r="Y20" s="1343"/>
      <c r="Z20" s="1343"/>
      <c r="AA20" s="1343"/>
      <c r="AB20" s="1343"/>
      <c r="AC20" s="1343"/>
      <c r="AD20" s="1343"/>
      <c r="AE20" s="1343"/>
      <c r="AF20" s="1343"/>
      <c r="AG20" s="1343"/>
      <c r="AH20" s="1343"/>
      <c r="AI20" s="1343"/>
      <c r="AJ20" s="1343"/>
      <c r="AK20" s="1343"/>
      <c r="AL20" s="1343"/>
      <c r="AM20" s="1343"/>
      <c r="AN20" s="1343"/>
      <c r="AO20" s="1343"/>
      <c r="AP20" s="1343"/>
      <c r="AQ20" s="1343"/>
      <c r="AR20" s="1343"/>
      <c r="AS20" s="1343"/>
      <c r="AT20" s="1343"/>
      <c r="AU20" s="1343"/>
      <c r="AV20" s="1343"/>
      <c r="AW20" s="1343"/>
      <c r="AX20" s="1343"/>
      <c r="AY20" s="1343"/>
      <c r="AZ20" s="1343"/>
      <c r="BA20" s="1343"/>
      <c r="BB20" s="1343"/>
      <c r="BC20" s="1343"/>
      <c r="BD20" s="1343"/>
      <c r="BE20" s="1343"/>
      <c r="BF20" s="556"/>
      <c r="BH20"/>
      <c r="BI20"/>
      <c r="BJ20"/>
      <c r="BK20"/>
      <c r="BL20"/>
      <c r="BM20"/>
      <c r="BN20"/>
      <c r="BO20"/>
      <c r="BP20"/>
      <c r="BQ20"/>
      <c r="BR20"/>
      <c r="BS20"/>
      <c r="BT20"/>
      <c r="BU20"/>
      <c r="BV20"/>
      <c r="BW20"/>
      <c r="BX20"/>
      <c r="BY20"/>
      <c r="BZ20"/>
      <c r="CA20"/>
      <c r="CB20"/>
      <c r="CC20"/>
      <c r="CD20"/>
      <c r="CE20"/>
      <c r="CF20"/>
      <c r="CG20"/>
      <c r="CH20"/>
      <c r="CI20"/>
      <c r="CJ20"/>
      <c r="CK20"/>
      <c r="CL20"/>
      <c r="CM20"/>
    </row>
    <row r="21" spans="2:91" ht="15" x14ac:dyDescent="0.25">
      <c r="B21" s="555"/>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556"/>
      <c r="BH21"/>
      <c r="BI21"/>
      <c r="BJ21"/>
      <c r="BK21"/>
      <c r="BL21"/>
      <c r="BM21"/>
      <c r="BN21"/>
      <c r="BO21"/>
      <c r="BP21"/>
      <c r="BQ21"/>
      <c r="BR21"/>
      <c r="BS21"/>
      <c r="BT21"/>
      <c r="BU21"/>
      <c r="BV21"/>
      <c r="BW21"/>
      <c r="BX21"/>
      <c r="BY21"/>
      <c r="BZ21"/>
      <c r="CA21"/>
      <c r="CB21"/>
      <c r="CC21"/>
      <c r="CD21"/>
      <c r="CE21"/>
      <c r="CF21"/>
      <c r="CG21"/>
      <c r="CH21"/>
      <c r="CI21"/>
      <c r="CJ21"/>
      <c r="CK21"/>
      <c r="CL21"/>
      <c r="CM21"/>
    </row>
    <row r="22" spans="2:91" ht="12.75" customHeight="1" x14ac:dyDescent="0.2">
      <c r="B22" s="555"/>
      <c r="C22" s="151"/>
      <c r="D22" s="1351" t="s">
        <v>45</v>
      </c>
      <c r="E22" s="1351"/>
      <c r="F22" s="1351"/>
      <c r="G22" s="1351"/>
      <c r="H22" s="1351"/>
      <c r="I22" s="1351"/>
      <c r="J22" s="1351"/>
      <c r="K22" s="1351"/>
      <c r="L22" s="1351"/>
      <c r="M22" s="1351"/>
      <c r="N22" s="1351"/>
      <c r="O22" s="1351"/>
      <c r="P22" s="1351"/>
      <c r="Q22" s="1351"/>
      <c r="R22" s="1351"/>
      <c r="S22" s="1351"/>
      <c r="T22" s="1351"/>
      <c r="U22" s="1351"/>
      <c r="V22" s="1351"/>
      <c r="W22" s="1351"/>
      <c r="X22" s="1351"/>
      <c r="Y22" s="1351"/>
      <c r="Z22" s="1351"/>
      <c r="AA22" s="1351"/>
      <c r="AB22" s="1351"/>
      <c r="AC22" s="1351"/>
      <c r="AD22" s="1351"/>
      <c r="AE22" s="1351"/>
      <c r="AF22" s="1351"/>
      <c r="AG22" s="1351"/>
      <c r="AH22" s="1351"/>
      <c r="AI22" s="1351"/>
      <c r="AJ22" s="1351"/>
      <c r="AK22" s="1351"/>
      <c r="AL22" s="1351"/>
      <c r="AM22" s="1351"/>
      <c r="AN22" s="1351"/>
      <c r="AO22" s="1351"/>
      <c r="AP22" s="1351"/>
      <c r="AQ22" s="1351"/>
      <c r="AR22" s="1351"/>
      <c r="AS22" s="1351"/>
      <c r="AT22" s="1351"/>
      <c r="AU22" s="1351"/>
      <c r="AV22" s="1351"/>
      <c r="AW22" s="1351"/>
      <c r="AX22" s="1351"/>
      <c r="AY22" s="1351"/>
      <c r="AZ22" s="1351"/>
      <c r="BA22" s="1351"/>
      <c r="BB22" s="1351"/>
      <c r="BC22" s="1351"/>
      <c r="BD22" s="1351"/>
      <c r="BE22" s="1351"/>
      <c r="BF22" s="556"/>
    </row>
    <row r="23" spans="2:91" ht="12.75" customHeight="1" x14ac:dyDescent="0.2">
      <c r="B23" s="555"/>
      <c r="C23" s="151"/>
      <c r="D23" s="1351" t="s">
        <v>46</v>
      </c>
      <c r="E23" s="1351"/>
      <c r="F23" s="1351"/>
      <c r="G23" s="1351"/>
      <c r="H23" s="1351"/>
      <c r="I23" s="1351"/>
      <c r="J23" s="1351"/>
      <c r="K23" s="1351"/>
      <c r="L23" s="1351"/>
      <c r="M23" s="1351"/>
      <c r="N23" s="1351"/>
      <c r="O23" s="1351"/>
      <c r="P23" s="1351"/>
      <c r="Q23" s="1351"/>
      <c r="R23" s="1351"/>
      <c r="S23" s="1351"/>
      <c r="T23" s="1351"/>
      <c r="U23" s="1351"/>
      <c r="V23" s="1351"/>
      <c r="W23" s="1351"/>
      <c r="X23" s="1351"/>
      <c r="Y23" s="1351"/>
      <c r="Z23" s="1351"/>
      <c r="AA23" s="1351"/>
      <c r="AB23" s="1351"/>
      <c r="AC23" s="1351"/>
      <c r="AD23" s="1351"/>
      <c r="AE23" s="1351"/>
      <c r="AF23" s="1351"/>
      <c r="AG23" s="1351"/>
      <c r="AH23" s="1351"/>
      <c r="AI23" s="1351"/>
      <c r="AJ23" s="1351"/>
      <c r="AK23" s="1351"/>
      <c r="AL23" s="1351"/>
      <c r="AM23" s="1351"/>
      <c r="AN23" s="1351"/>
      <c r="AO23" s="1351"/>
      <c r="AP23" s="1351"/>
      <c r="AQ23" s="1351"/>
      <c r="AR23" s="1351"/>
      <c r="AS23" s="1351"/>
      <c r="AT23" s="1351"/>
      <c r="AU23" s="1351"/>
      <c r="AV23" s="1351"/>
      <c r="AW23" s="1351"/>
      <c r="AX23" s="1351"/>
      <c r="AY23" s="1351"/>
      <c r="AZ23" s="1351"/>
      <c r="BA23" s="1351"/>
      <c r="BB23" s="1351"/>
      <c r="BC23" s="1351"/>
      <c r="BD23" s="1351"/>
      <c r="BE23" s="1351"/>
      <c r="BF23" s="556"/>
    </row>
    <row r="24" spans="2:91" ht="12.75" customHeight="1" x14ac:dyDescent="0.2">
      <c r="B24" s="555"/>
      <c r="C24" s="151"/>
      <c r="D24" s="1351" t="s">
        <v>996</v>
      </c>
      <c r="E24" s="1351"/>
      <c r="F24" s="1351"/>
      <c r="G24" s="1351"/>
      <c r="H24" s="1351"/>
      <c r="I24" s="1351"/>
      <c r="J24" s="1351"/>
      <c r="K24" s="1351"/>
      <c r="L24" s="1351"/>
      <c r="M24" s="1351"/>
      <c r="N24" s="1351"/>
      <c r="O24" s="1351"/>
      <c r="P24" s="1351"/>
      <c r="Q24" s="1351"/>
      <c r="R24" s="1351"/>
      <c r="S24" s="1351"/>
      <c r="T24" s="1351"/>
      <c r="U24" s="1351"/>
      <c r="V24" s="1351"/>
      <c r="W24" s="1351"/>
      <c r="X24" s="1351"/>
      <c r="Y24" s="1351"/>
      <c r="Z24" s="1351"/>
      <c r="AA24" s="1351"/>
      <c r="AB24" s="1351"/>
      <c r="AC24" s="1351"/>
      <c r="AD24" s="1351"/>
      <c r="AE24" s="1351"/>
      <c r="AF24" s="1351"/>
      <c r="AG24" s="1351"/>
      <c r="AH24" s="1351"/>
      <c r="AI24" s="1351"/>
      <c r="AJ24" s="1351"/>
      <c r="AK24" s="1351"/>
      <c r="AL24" s="1351"/>
      <c r="AM24" s="1351"/>
      <c r="AN24" s="1351"/>
      <c r="AO24" s="1351"/>
      <c r="AP24" s="1351"/>
      <c r="AQ24" s="1351"/>
      <c r="AR24" s="1351"/>
      <c r="AS24" s="1351"/>
      <c r="AT24" s="1351"/>
      <c r="AU24" s="1351"/>
      <c r="AV24" s="1351"/>
      <c r="AW24" s="1351"/>
      <c r="AX24" s="1351"/>
      <c r="AY24" s="1351"/>
      <c r="AZ24" s="1351"/>
      <c r="BA24" s="1351"/>
      <c r="BB24" s="1351"/>
      <c r="BC24" s="1351"/>
      <c r="BD24" s="1351"/>
      <c r="BE24" s="1351"/>
      <c r="BF24" s="556"/>
    </row>
    <row r="25" spans="2:91" ht="12.75" x14ac:dyDescent="0.2">
      <c r="B25" s="555"/>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556"/>
    </row>
    <row r="26" spans="2:91" ht="12.75" x14ac:dyDescent="0.2">
      <c r="B26" s="555"/>
      <c r="C26" s="151"/>
      <c r="D26" s="1352" t="s">
        <v>44</v>
      </c>
      <c r="E26" s="1352"/>
      <c r="F26" s="1352"/>
      <c r="G26" s="1352"/>
      <c r="H26" s="1352"/>
      <c r="I26" s="1352"/>
      <c r="J26" s="1352"/>
      <c r="K26" s="1352"/>
      <c r="L26" s="1352"/>
      <c r="M26" s="1352"/>
      <c r="N26" s="1352"/>
      <c r="O26" s="1352"/>
      <c r="P26" s="1352"/>
      <c r="Q26" s="1352"/>
      <c r="R26" s="1352"/>
      <c r="S26" s="1352"/>
      <c r="T26" s="1352"/>
      <c r="U26" s="1352"/>
      <c r="V26" s="1352"/>
      <c r="W26" s="1352"/>
      <c r="X26" s="1352"/>
      <c r="Y26" s="1352"/>
      <c r="Z26" s="1352"/>
      <c r="AA26" s="1352"/>
      <c r="AB26" s="1352"/>
      <c r="AC26" s="1352"/>
      <c r="AD26" s="1352"/>
      <c r="AE26" s="1352"/>
      <c r="AF26" s="1352"/>
      <c r="AG26" s="1352"/>
      <c r="AH26" s="1352"/>
      <c r="AI26" s="1352"/>
      <c r="AJ26" s="1352"/>
      <c r="AK26" s="1352"/>
      <c r="AL26" s="1352"/>
      <c r="AM26" s="1352"/>
      <c r="AN26" s="1352"/>
      <c r="AO26" s="1352"/>
      <c r="AP26" s="1352"/>
      <c r="AQ26" s="1352"/>
      <c r="AR26" s="1352"/>
      <c r="AS26" s="1352"/>
      <c r="AT26" s="1352"/>
      <c r="AU26" s="1352"/>
      <c r="AV26" s="1352"/>
      <c r="AW26" s="1352"/>
      <c r="AX26" s="1352"/>
      <c r="AY26" s="1352"/>
      <c r="AZ26" s="1352"/>
      <c r="BA26" s="1352"/>
      <c r="BB26" s="1352"/>
      <c r="BC26" s="1352"/>
      <c r="BD26" s="1352"/>
      <c r="BE26" s="1352"/>
      <c r="BF26" s="556"/>
    </row>
    <row r="27" spans="2:91" ht="12.75" x14ac:dyDescent="0.2">
      <c r="B27" s="555"/>
      <c r="C27" s="151"/>
      <c r="D27" s="1346" t="s">
        <v>995</v>
      </c>
      <c r="E27" s="1346"/>
      <c r="F27" s="1346"/>
      <c r="G27" s="1346"/>
      <c r="H27" s="1346"/>
      <c r="I27" s="1346"/>
      <c r="J27" s="1346"/>
      <c r="K27" s="1346"/>
      <c r="L27" s="1346"/>
      <c r="M27" s="1346"/>
      <c r="N27" s="1346"/>
      <c r="O27" s="1346"/>
      <c r="P27" s="1346"/>
      <c r="Q27" s="1346"/>
      <c r="R27" s="1346"/>
      <c r="S27" s="1346"/>
      <c r="T27" s="1346"/>
      <c r="U27" s="1346"/>
      <c r="V27" s="1346"/>
      <c r="W27" s="1346"/>
      <c r="X27" s="1346"/>
      <c r="Y27" s="1346"/>
      <c r="Z27" s="1346"/>
      <c r="AA27" s="1346"/>
      <c r="AB27" s="1346"/>
      <c r="AC27" s="1346"/>
      <c r="AD27" s="1346"/>
      <c r="AE27" s="1346"/>
      <c r="AF27" s="1346"/>
      <c r="AG27" s="1346"/>
      <c r="AH27" s="1346"/>
      <c r="AI27" s="1346"/>
      <c r="AJ27" s="1346"/>
      <c r="AK27" s="1346"/>
      <c r="AL27" s="1346"/>
      <c r="AM27" s="1346"/>
      <c r="AN27" s="1346"/>
      <c r="AO27" s="1346"/>
      <c r="AP27" s="1346"/>
      <c r="AQ27" s="1346"/>
      <c r="AR27" s="1346"/>
      <c r="AS27" s="1346"/>
      <c r="AT27" s="1346"/>
      <c r="AU27" s="1346"/>
      <c r="AV27" s="1346"/>
      <c r="AW27" s="1346"/>
      <c r="AX27" s="1346"/>
      <c r="AY27" s="1346"/>
      <c r="AZ27" s="1346"/>
      <c r="BA27" s="1346"/>
      <c r="BB27" s="1346"/>
      <c r="BC27" s="1346"/>
      <c r="BD27" s="1346"/>
      <c r="BE27" s="1346"/>
      <c r="BF27" s="556"/>
      <c r="BI27" s="631"/>
    </row>
    <row r="28" spans="2:91" ht="12.75" x14ac:dyDescent="0.2">
      <c r="B28" s="555"/>
      <c r="C28" s="151"/>
      <c r="D28" s="1346"/>
      <c r="E28" s="1346"/>
      <c r="F28" s="1346"/>
      <c r="G28" s="1346"/>
      <c r="H28" s="1346"/>
      <c r="I28" s="1346"/>
      <c r="J28" s="1346"/>
      <c r="K28" s="1346"/>
      <c r="L28" s="1346"/>
      <c r="M28" s="1346"/>
      <c r="N28" s="1346"/>
      <c r="O28" s="1346"/>
      <c r="P28" s="1346"/>
      <c r="Q28" s="1346"/>
      <c r="R28" s="1346"/>
      <c r="S28" s="1346"/>
      <c r="T28" s="1346"/>
      <c r="U28" s="1346"/>
      <c r="V28" s="1346"/>
      <c r="W28" s="1346"/>
      <c r="X28" s="1346"/>
      <c r="Y28" s="1346"/>
      <c r="Z28" s="1346"/>
      <c r="AA28" s="1346"/>
      <c r="AB28" s="1346"/>
      <c r="AC28" s="1346"/>
      <c r="AD28" s="1346"/>
      <c r="AE28" s="1346"/>
      <c r="AF28" s="1346"/>
      <c r="AG28" s="1346"/>
      <c r="AH28" s="1346"/>
      <c r="AI28" s="1346"/>
      <c r="AJ28" s="1346"/>
      <c r="AK28" s="1346"/>
      <c r="AL28" s="1346"/>
      <c r="AM28" s="1346"/>
      <c r="AN28" s="1346"/>
      <c r="AO28" s="1346"/>
      <c r="AP28" s="1346"/>
      <c r="AQ28" s="1346"/>
      <c r="AR28" s="1346"/>
      <c r="AS28" s="1346"/>
      <c r="AT28" s="1346"/>
      <c r="AU28" s="1346"/>
      <c r="AV28" s="1346"/>
      <c r="AW28" s="1346"/>
      <c r="AX28" s="1346"/>
      <c r="AY28" s="1346"/>
      <c r="AZ28" s="1346"/>
      <c r="BA28" s="1346"/>
      <c r="BB28" s="1346"/>
      <c r="BC28" s="1346"/>
      <c r="BD28" s="1346"/>
      <c r="BE28" s="1346"/>
      <c r="BF28" s="556"/>
    </row>
    <row r="29" spans="2:91" ht="12.75" x14ac:dyDescent="0.2">
      <c r="B29" s="555"/>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556"/>
    </row>
    <row r="30" spans="2:91" ht="12.75" x14ac:dyDescent="0.2">
      <c r="B30" s="555"/>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86"/>
      <c r="AS30" s="186"/>
      <c r="AT30" s="186"/>
      <c r="AU30" s="186"/>
      <c r="AV30" s="186"/>
      <c r="AW30" s="186"/>
      <c r="AX30" s="186"/>
      <c r="AY30" s="186"/>
      <c r="AZ30" s="186"/>
      <c r="BA30" s="186"/>
      <c r="BB30" s="186"/>
      <c r="BC30" s="151"/>
      <c r="BD30" s="151"/>
      <c r="BE30" s="151"/>
      <c r="BF30" s="556"/>
    </row>
    <row r="31" spans="2:91" ht="15" x14ac:dyDescent="0.25">
      <c r="B31" s="555"/>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86"/>
      <c r="AS31" s="994"/>
      <c r="AT31" s="994"/>
      <c r="AU31" s="994"/>
      <c r="AV31" s="994"/>
      <c r="AW31" s="994"/>
      <c r="AX31" s="157" t="s">
        <v>734</v>
      </c>
      <c r="AY31" s="993"/>
      <c r="AZ31" s="993"/>
      <c r="BA31" s="993"/>
      <c r="BB31" s="993"/>
      <c r="BC31" s="993"/>
      <c r="BD31" s="390"/>
      <c r="BE31" s="151"/>
      <c r="BF31" s="556"/>
    </row>
    <row r="32" spans="2:91" ht="12.75" x14ac:dyDescent="0.2">
      <c r="B32" s="555"/>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196" t="s">
        <v>19</v>
      </c>
      <c r="AS32" s="1196"/>
      <c r="AT32" s="1196"/>
      <c r="AU32" s="1196"/>
      <c r="AV32" s="1196"/>
      <c r="AW32" s="1196"/>
      <c r="AX32" s="1196"/>
      <c r="AY32" s="1196"/>
      <c r="AZ32" s="1196"/>
      <c r="BA32" s="1196"/>
      <c r="BB32" s="1196"/>
      <c r="BC32" s="1196"/>
      <c r="BD32" s="1196"/>
      <c r="BE32" s="151"/>
      <c r="BF32" s="556"/>
    </row>
    <row r="33" spans="2:58" ht="12.75" x14ac:dyDescent="0.2">
      <c r="B33" s="555"/>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556"/>
    </row>
    <row r="34" spans="2:58" ht="12.75" x14ac:dyDescent="0.2">
      <c r="B34" s="555"/>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556"/>
    </row>
    <row r="35" spans="2:58" ht="12.75" x14ac:dyDescent="0.2">
      <c r="B35" s="555"/>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556"/>
    </row>
    <row r="36" spans="2:58" ht="12.75" x14ac:dyDescent="0.2">
      <c r="B36" s="555"/>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556"/>
    </row>
    <row r="37" spans="2:58" ht="12.75" x14ac:dyDescent="0.2">
      <c r="B37" s="555"/>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556"/>
    </row>
    <row r="38" spans="2:58" ht="12.75" x14ac:dyDescent="0.2">
      <c r="B38" s="555"/>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556"/>
    </row>
    <row r="39" spans="2:58" ht="12.75" x14ac:dyDescent="0.2">
      <c r="B39" s="555"/>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556"/>
    </row>
    <row r="40" spans="2:58" ht="15" x14ac:dyDescent="0.25">
      <c r="B40" s="555"/>
      <c r="C40" s="151"/>
      <c r="D40" s="151" t="s">
        <v>54</v>
      </c>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558" t="s">
        <v>4</v>
      </c>
      <c r="AS40" s="1344" t="str">
        <f>I!R13&amp;" "&amp;I!W13&amp;" "&amp;I!AV13</f>
        <v xml:space="preserve">  </v>
      </c>
      <c r="AT40" s="1344"/>
      <c r="AU40" s="1344"/>
      <c r="AV40" s="1344"/>
      <c r="AW40" s="1344"/>
      <c r="AX40" s="1344"/>
      <c r="AY40" s="1344"/>
      <c r="AZ40" s="1344"/>
      <c r="BA40" s="1344"/>
      <c r="BB40" s="1344"/>
      <c r="BC40" s="1344"/>
      <c r="BD40" s="148" t="s">
        <v>5</v>
      </c>
      <c r="BE40" s="151"/>
      <c r="BF40" s="556"/>
    </row>
    <row r="41" spans="2:58" ht="13.5" thickBot="1" x14ac:dyDescent="0.25">
      <c r="B41" s="559"/>
      <c r="C41" s="560"/>
      <c r="D41" s="560" t="s">
        <v>20</v>
      </c>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c r="AU41" s="560"/>
      <c r="AV41" s="560"/>
      <c r="AW41" s="560"/>
      <c r="AX41" s="560"/>
      <c r="AY41" s="560"/>
      <c r="AZ41" s="560"/>
      <c r="BA41" s="560"/>
      <c r="BB41" s="560"/>
      <c r="BC41" s="560"/>
      <c r="BD41" s="560"/>
      <c r="BE41" s="560"/>
      <c r="BF41" s="561"/>
    </row>
    <row r="42" spans="2:58" s="872" customFormat="1" ht="15" customHeight="1" thickTop="1" x14ac:dyDescent="0.25">
      <c r="B42" s="866" t="str">
        <f>Form_Version</f>
        <v>Form LHKPN-KPK-Versi 1.4</v>
      </c>
      <c r="C42" s="870"/>
      <c r="D42" s="870"/>
      <c r="E42" s="870"/>
      <c r="F42" s="870"/>
      <c r="G42" s="870"/>
      <c r="H42" s="870"/>
      <c r="I42" s="870"/>
      <c r="J42" s="870"/>
      <c r="K42" s="870"/>
      <c r="L42" s="870"/>
      <c r="M42" s="870"/>
      <c r="N42" s="870"/>
      <c r="O42" s="870"/>
      <c r="P42" s="870"/>
      <c r="Q42" s="870"/>
      <c r="R42" s="870"/>
      <c r="S42" s="870"/>
      <c r="T42" s="870"/>
      <c r="U42" s="870"/>
      <c r="V42" s="870"/>
      <c r="W42" s="870"/>
      <c r="X42" s="870"/>
      <c r="Y42" s="870"/>
      <c r="Z42" s="870"/>
      <c r="AA42" s="870"/>
      <c r="AB42" s="870"/>
      <c r="AC42" s="870"/>
      <c r="AD42" s="870"/>
      <c r="AE42" s="870"/>
      <c r="AF42" s="870"/>
      <c r="AG42" s="870"/>
      <c r="AH42" s="870"/>
      <c r="AI42" s="870"/>
      <c r="AJ42" s="870"/>
      <c r="AK42" s="870"/>
      <c r="AL42" s="870"/>
      <c r="AM42" s="870"/>
      <c r="AN42" s="870"/>
      <c r="AO42" s="870"/>
      <c r="AP42" s="870"/>
      <c r="AQ42" s="870"/>
      <c r="AR42" s="870"/>
      <c r="AS42" s="870"/>
      <c r="AT42" s="870"/>
      <c r="AU42" s="870"/>
      <c r="AV42" s="870"/>
      <c r="AW42" s="870"/>
      <c r="AX42" s="870"/>
      <c r="AY42" s="870"/>
      <c r="AZ42" s="870"/>
      <c r="BA42" s="870"/>
      <c r="BB42" s="870"/>
      <c r="BC42" s="870"/>
      <c r="BD42" s="870"/>
      <c r="BE42" s="870"/>
      <c r="BF42" s="871" t="s">
        <v>100</v>
      </c>
    </row>
  </sheetData>
  <sheetProtection password="C78A" sheet="1" objects="1" scenarios="1" selectLockedCells="1"/>
  <mergeCells count="23">
    <mergeCell ref="AY31:BC31"/>
    <mergeCell ref="D28:BE28"/>
    <mergeCell ref="D22:BE22"/>
    <mergeCell ref="D23:BE23"/>
    <mergeCell ref="D24:BE24"/>
    <mergeCell ref="D26:BE26"/>
    <mergeCell ref="D27:BE27"/>
    <mergeCell ref="D19:BE19"/>
    <mergeCell ref="D20:BE20"/>
    <mergeCell ref="AS40:BC40"/>
    <mergeCell ref="D3:BE3"/>
    <mergeCell ref="D5:BE5"/>
    <mergeCell ref="M7:AR7"/>
    <mergeCell ref="M8:X8"/>
    <mergeCell ref="M9:AR9"/>
    <mergeCell ref="M10:AR10"/>
    <mergeCell ref="Z8:AR8"/>
    <mergeCell ref="D12:BE12"/>
    <mergeCell ref="D14:BE14"/>
    <mergeCell ref="D16:BE16"/>
    <mergeCell ref="D17:BE17"/>
    <mergeCell ref="AR32:BD32"/>
    <mergeCell ref="AS31:AW31"/>
  </mergeCells>
  <dataValidations disablePrompts="1" count="1">
    <dataValidation type="date" operator="greaterThan" allowBlank="1" showErrorMessage="1" error="Masukkan tanggal dengan benar dengan format HH/BB/TTTT" sqref="AY31:BC31" xr:uid="{00000000-0002-0000-1000-000000000000}">
      <formula1>36526</formula1>
    </dataValidation>
  </dataValidations>
  <printOptions horizontalCentered="1" verticalCentered="1"/>
  <pageMargins left="0.23622047244094491" right="0.23622047244094491" top="0.47244094488188981" bottom="0.55118110236220474" header="0.31496062992125984" footer="0.78740157480314965"/>
  <pageSetup paperSize="9" scale="9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BJ51"/>
  <sheetViews>
    <sheetView showGridLines="0" zoomScaleNormal="100" zoomScaleSheetLayoutView="90" workbookViewId="0">
      <selection activeCell="O9" sqref="O9:AT9"/>
    </sheetView>
  </sheetViews>
  <sheetFormatPr defaultColWidth="0" defaultRowHeight="0" customHeight="1" zeroHeight="1" x14ac:dyDescent="0.2"/>
  <cols>
    <col min="1" max="1" width="2.7109375" style="9" customWidth="1"/>
    <col min="2" max="2" width="1.140625" style="9" customWidth="1"/>
    <col min="3" max="3" width="1" style="9" customWidth="1"/>
    <col min="4" max="11" width="2.42578125" style="9" customWidth="1"/>
    <col min="12" max="12" width="1.42578125" style="9" customWidth="1"/>
    <col min="13" max="57" width="2.42578125" style="9" customWidth="1"/>
    <col min="58" max="58" width="8.85546875" style="9" customWidth="1"/>
    <col min="59" max="60" width="1" style="9" customWidth="1"/>
    <col min="61" max="61" width="2.7109375" style="9" customWidth="1"/>
    <col min="62" max="62" width="0" style="9" hidden="1" customWidth="1"/>
    <col min="63" max="16384" width="9" style="9" hidden="1"/>
  </cols>
  <sheetData>
    <row r="1" spans="2:61" ht="15.75" customHeight="1" thickBot="1" x14ac:dyDescent="0.25"/>
    <row r="2" spans="2:61" ht="16.5" thickTop="1" x14ac:dyDescent="0.25">
      <c r="B2" s="552"/>
      <c r="C2" s="553"/>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562"/>
      <c r="AR2" s="562"/>
      <c r="AS2" s="562"/>
      <c r="AT2" s="562"/>
      <c r="AU2" s="562"/>
      <c r="AV2" s="562"/>
      <c r="AW2" s="562"/>
      <c r="AX2" s="562"/>
      <c r="AY2" s="562"/>
      <c r="AZ2" s="562"/>
      <c r="BA2" s="562"/>
      <c r="BB2" s="562"/>
      <c r="BC2" s="562"/>
      <c r="BD2" s="562"/>
      <c r="BE2" s="562"/>
      <c r="BF2" s="562"/>
      <c r="BG2" s="553"/>
      <c r="BH2" s="554"/>
      <c r="BI2" s="186"/>
    </row>
    <row r="3" spans="2:61" ht="15.75" x14ac:dyDescent="0.25">
      <c r="B3" s="555"/>
      <c r="C3" s="151"/>
      <c r="D3" s="1345" t="s">
        <v>97</v>
      </c>
      <c r="E3" s="1345"/>
      <c r="F3" s="1345"/>
      <c r="G3" s="1345"/>
      <c r="H3" s="1345"/>
      <c r="I3" s="1345"/>
      <c r="J3" s="1345"/>
      <c r="K3" s="1345"/>
      <c r="L3" s="1345"/>
      <c r="M3" s="1345"/>
      <c r="N3" s="1345"/>
      <c r="O3" s="1345"/>
      <c r="P3" s="1345"/>
      <c r="Q3" s="1345"/>
      <c r="R3" s="1345"/>
      <c r="S3" s="1345"/>
      <c r="T3" s="1345"/>
      <c r="U3" s="1345"/>
      <c r="V3" s="1345"/>
      <c r="W3" s="1345"/>
      <c r="X3" s="1345"/>
      <c r="Y3" s="1345"/>
      <c r="Z3" s="1345"/>
      <c r="AA3" s="1345"/>
      <c r="AB3" s="1345"/>
      <c r="AC3" s="1345"/>
      <c r="AD3" s="1345"/>
      <c r="AE3" s="1345"/>
      <c r="AF3" s="1345"/>
      <c r="AG3" s="1345"/>
      <c r="AH3" s="1345"/>
      <c r="AI3" s="1345"/>
      <c r="AJ3" s="1345"/>
      <c r="AK3" s="1345"/>
      <c r="AL3" s="1345"/>
      <c r="AM3" s="1345"/>
      <c r="AN3" s="1345"/>
      <c r="AO3" s="1345"/>
      <c r="AP3" s="1345"/>
      <c r="AQ3" s="1345"/>
      <c r="AR3" s="1345"/>
      <c r="AS3" s="1345"/>
      <c r="AT3" s="1345"/>
      <c r="AU3" s="1345"/>
      <c r="AV3" s="1345"/>
      <c r="AW3" s="1345"/>
      <c r="AX3" s="1345"/>
      <c r="AY3" s="1345"/>
      <c r="AZ3" s="1345"/>
      <c r="BA3" s="1345"/>
      <c r="BB3" s="1345"/>
      <c r="BC3" s="1345"/>
      <c r="BD3" s="1345"/>
      <c r="BE3" s="1345"/>
      <c r="BF3" s="1345"/>
      <c r="BG3" s="151"/>
      <c r="BH3" s="556"/>
      <c r="BI3" s="186"/>
    </row>
    <row r="4" spans="2:61" ht="7.5" customHeight="1" x14ac:dyDescent="0.2">
      <c r="B4" s="555"/>
      <c r="C4" s="162"/>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556"/>
      <c r="BI4" s="186"/>
    </row>
    <row r="5" spans="2:61" ht="12.75" x14ac:dyDescent="0.2">
      <c r="B5" s="555"/>
      <c r="C5" s="151"/>
      <c r="D5" s="1346" t="s">
        <v>41</v>
      </c>
      <c r="E5" s="1346"/>
      <c r="F5" s="1346"/>
      <c r="G5" s="1346"/>
      <c r="H5" s="1346"/>
      <c r="I5" s="1346"/>
      <c r="J5" s="1346"/>
      <c r="K5" s="1346"/>
      <c r="L5" s="1346"/>
      <c r="M5" s="1346"/>
      <c r="N5" s="1346"/>
      <c r="O5" s="1346"/>
      <c r="P5" s="1346"/>
      <c r="Q5" s="1346"/>
      <c r="R5" s="1346"/>
      <c r="S5" s="1346"/>
      <c r="T5" s="1346"/>
      <c r="U5" s="1346"/>
      <c r="V5" s="1346"/>
      <c r="W5" s="1346"/>
      <c r="X5" s="1346"/>
      <c r="Y5" s="1346"/>
      <c r="Z5" s="1346"/>
      <c r="AA5" s="1346"/>
      <c r="AB5" s="1346"/>
      <c r="AC5" s="1346"/>
      <c r="AD5" s="1346"/>
      <c r="AE5" s="1346"/>
      <c r="AF5" s="1346"/>
      <c r="AG5" s="1346"/>
      <c r="AH5" s="1346"/>
      <c r="AI5" s="1346"/>
      <c r="AJ5" s="1346"/>
      <c r="AK5" s="1346"/>
      <c r="AL5" s="1346"/>
      <c r="AM5" s="1346"/>
      <c r="AN5" s="1346"/>
      <c r="AO5" s="1346"/>
      <c r="AP5" s="1346"/>
      <c r="AQ5" s="1346"/>
      <c r="AR5" s="1346"/>
      <c r="AS5" s="1346"/>
      <c r="AT5" s="1346"/>
      <c r="AU5" s="1346"/>
      <c r="AV5" s="1346"/>
      <c r="AW5" s="1346"/>
      <c r="AX5" s="1346"/>
      <c r="AY5" s="1346"/>
      <c r="AZ5" s="1346"/>
      <c r="BA5" s="1346"/>
      <c r="BB5" s="1346"/>
      <c r="BC5" s="1346"/>
      <c r="BD5" s="1346"/>
      <c r="BE5" s="1346"/>
      <c r="BF5" s="1346"/>
      <c r="BG5" s="260"/>
      <c r="BH5" s="557"/>
      <c r="BI5" s="186"/>
    </row>
    <row r="6" spans="2:61" ht="12.75" x14ac:dyDescent="0.2">
      <c r="B6" s="555"/>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556"/>
      <c r="BI6" s="186"/>
    </row>
    <row r="7" spans="2:61" ht="16.5" customHeight="1" x14ac:dyDescent="0.2">
      <c r="B7" s="555"/>
      <c r="C7" s="151"/>
      <c r="D7" s="151" t="s">
        <v>42</v>
      </c>
      <c r="E7" s="151"/>
      <c r="F7" s="151"/>
      <c r="G7" s="151"/>
      <c r="H7" s="151"/>
      <c r="I7" s="151"/>
      <c r="J7" s="151"/>
      <c r="K7" s="151"/>
      <c r="L7" s="186"/>
      <c r="M7" s="186"/>
      <c r="N7" s="151" t="s">
        <v>3</v>
      </c>
      <c r="O7" s="994" t="str">
        <f>'Lampiran3-SKM'!M7</f>
        <v xml:space="preserve">  </v>
      </c>
      <c r="P7" s="994"/>
      <c r="Q7" s="994"/>
      <c r="R7" s="994"/>
      <c r="S7" s="994"/>
      <c r="T7" s="994"/>
      <c r="U7" s="994"/>
      <c r="V7" s="994"/>
      <c r="W7" s="994"/>
      <c r="X7" s="994"/>
      <c r="Y7" s="994"/>
      <c r="Z7" s="994"/>
      <c r="AA7" s="994"/>
      <c r="AB7" s="994"/>
      <c r="AC7" s="994"/>
      <c r="AD7" s="994"/>
      <c r="AE7" s="994"/>
      <c r="AF7" s="994"/>
      <c r="AG7" s="994"/>
      <c r="AH7" s="994"/>
      <c r="AI7" s="994"/>
      <c r="AJ7" s="994"/>
      <c r="AK7" s="994"/>
      <c r="AL7" s="994"/>
      <c r="AM7" s="994"/>
      <c r="AN7" s="994"/>
      <c r="AO7" s="994"/>
      <c r="AP7" s="994"/>
      <c r="AQ7" s="994"/>
      <c r="AR7" s="994"/>
      <c r="AS7" s="994"/>
      <c r="AT7" s="994"/>
      <c r="AU7" s="151"/>
      <c r="AV7" s="151"/>
      <c r="AW7" s="151"/>
      <c r="AX7" s="151"/>
      <c r="AY7" s="151"/>
      <c r="AZ7" s="151"/>
      <c r="BA7" s="151"/>
      <c r="BB7" s="151"/>
      <c r="BC7" s="151"/>
      <c r="BD7" s="151"/>
      <c r="BE7" s="151"/>
      <c r="BF7" s="151"/>
      <c r="BG7" s="151"/>
      <c r="BH7" s="556"/>
      <c r="BI7" s="186"/>
    </row>
    <row r="8" spans="2:61" ht="16.5" customHeight="1" x14ac:dyDescent="0.2">
      <c r="B8" s="555"/>
      <c r="C8" s="151"/>
      <c r="D8" s="151" t="s">
        <v>81</v>
      </c>
      <c r="E8" s="151"/>
      <c r="F8" s="151"/>
      <c r="G8" s="151"/>
      <c r="H8" s="151"/>
      <c r="I8" s="151"/>
      <c r="J8" s="151"/>
      <c r="K8" s="151"/>
      <c r="L8" s="186"/>
      <c r="M8" s="186"/>
      <c r="N8" s="151" t="s">
        <v>3</v>
      </c>
      <c r="O8" s="1348"/>
      <c r="P8" s="1348"/>
      <c r="Q8" s="1348"/>
      <c r="R8" s="1348"/>
      <c r="S8" s="1348"/>
      <c r="T8" s="1348"/>
      <c r="U8" s="1348"/>
      <c r="V8" s="1348"/>
      <c r="W8" s="1348"/>
      <c r="X8" s="1348"/>
      <c r="Y8" s="1348"/>
      <c r="Z8" s="1348"/>
      <c r="AA8" s="564" t="s">
        <v>9</v>
      </c>
      <c r="AB8" s="1356"/>
      <c r="AC8" s="1356"/>
      <c r="AD8" s="1356"/>
      <c r="AE8" s="1356"/>
      <c r="AF8" s="1356"/>
      <c r="AG8" s="1356"/>
      <c r="AH8" s="1356"/>
      <c r="AI8" s="1356"/>
      <c r="AJ8" s="1356"/>
      <c r="AK8" s="1356"/>
      <c r="AL8" s="1356"/>
      <c r="AM8" s="1356"/>
      <c r="AN8" s="1356"/>
      <c r="AO8" s="1356"/>
      <c r="AP8" s="1356"/>
      <c r="AQ8" s="1356"/>
      <c r="AR8" s="1356"/>
      <c r="AS8" s="1356"/>
      <c r="AT8" s="849"/>
      <c r="AU8" s="151"/>
      <c r="AV8" s="151"/>
      <c r="AW8" s="151"/>
      <c r="AX8" s="151"/>
      <c r="AY8" s="151"/>
      <c r="AZ8" s="151"/>
      <c r="BA8" s="151"/>
      <c r="BB8" s="151"/>
      <c r="BC8" s="151"/>
      <c r="BD8" s="151"/>
      <c r="BE8" s="151"/>
      <c r="BF8" s="151"/>
      <c r="BG8" s="151"/>
      <c r="BH8" s="556"/>
      <c r="BI8" s="186"/>
    </row>
    <row r="9" spans="2:61" ht="16.5" customHeight="1" x14ac:dyDescent="0.2">
      <c r="B9" s="555"/>
      <c r="C9" s="151"/>
      <c r="D9" s="151" t="s">
        <v>22</v>
      </c>
      <c r="E9" s="151"/>
      <c r="F9" s="151"/>
      <c r="G9" s="151"/>
      <c r="H9" s="151"/>
      <c r="I9" s="151"/>
      <c r="J9" s="151"/>
      <c r="K9" s="151"/>
      <c r="L9" s="186"/>
      <c r="M9" s="186"/>
      <c r="N9" s="151" t="s">
        <v>3</v>
      </c>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3"/>
      <c r="AM9" s="1353"/>
      <c r="AN9" s="1353"/>
      <c r="AO9" s="1353"/>
      <c r="AP9" s="1353"/>
      <c r="AQ9" s="1353"/>
      <c r="AR9" s="1353"/>
      <c r="AS9" s="1353"/>
      <c r="AT9" s="1353"/>
      <c r="AU9" s="151"/>
      <c r="AV9" s="151"/>
      <c r="AW9" s="151"/>
      <c r="AX9" s="151"/>
      <c r="AY9" s="151"/>
      <c r="AZ9" s="151"/>
      <c r="BA9" s="151"/>
      <c r="BB9" s="151"/>
      <c r="BC9" s="151"/>
      <c r="BD9" s="151"/>
      <c r="BE9" s="151"/>
      <c r="BF9" s="151"/>
      <c r="BG9" s="151"/>
      <c r="BH9" s="556"/>
      <c r="BI9" s="186"/>
    </row>
    <row r="10" spans="2:61" ht="16.5" customHeight="1" x14ac:dyDescent="0.2">
      <c r="B10" s="555"/>
      <c r="C10" s="151"/>
      <c r="D10" s="151" t="s">
        <v>6</v>
      </c>
      <c r="E10" s="151"/>
      <c r="F10" s="151"/>
      <c r="G10" s="151"/>
      <c r="H10" s="151"/>
      <c r="I10" s="151"/>
      <c r="J10" s="151"/>
      <c r="K10" s="151"/>
      <c r="L10" s="186"/>
      <c r="M10" s="186"/>
      <c r="N10" s="151" t="s">
        <v>3</v>
      </c>
      <c r="O10" s="1348"/>
      <c r="P10" s="1348"/>
      <c r="Q10" s="1348"/>
      <c r="R10" s="1348"/>
      <c r="S10" s="1348"/>
      <c r="T10" s="1348"/>
      <c r="U10" s="1348"/>
      <c r="V10" s="1348"/>
      <c r="W10" s="1348"/>
      <c r="X10" s="1348"/>
      <c r="Y10" s="1348"/>
      <c r="Z10" s="1348"/>
      <c r="AA10" s="1348"/>
      <c r="AB10" s="1348"/>
      <c r="AC10" s="1348"/>
      <c r="AD10" s="1348"/>
      <c r="AE10" s="1348"/>
      <c r="AF10" s="1348"/>
      <c r="AG10" s="1348"/>
      <c r="AH10" s="1348"/>
      <c r="AI10" s="1348"/>
      <c r="AJ10" s="1348"/>
      <c r="AK10" s="1348"/>
      <c r="AL10" s="1348"/>
      <c r="AM10" s="1348"/>
      <c r="AN10" s="1348"/>
      <c r="AO10" s="1348"/>
      <c r="AP10" s="1348"/>
      <c r="AQ10" s="1348"/>
      <c r="AR10" s="1348"/>
      <c r="AS10" s="1348"/>
      <c r="AT10" s="1348"/>
      <c r="AU10" s="151"/>
      <c r="AV10" s="151"/>
      <c r="AW10" s="151"/>
      <c r="AX10" s="151"/>
      <c r="AY10" s="151"/>
      <c r="AZ10" s="151"/>
      <c r="BA10" s="151"/>
      <c r="BB10" s="151"/>
      <c r="BC10" s="151"/>
      <c r="BD10" s="151"/>
      <c r="BE10" s="151"/>
      <c r="BF10" s="151"/>
      <c r="BG10" s="151"/>
      <c r="BH10" s="556"/>
      <c r="BI10" s="186"/>
    </row>
    <row r="11" spans="2:61" s="15" customFormat="1" ht="14.25" customHeight="1" x14ac:dyDescent="0.2">
      <c r="B11" s="555"/>
      <c r="C11" s="152"/>
      <c r="D11" s="152"/>
      <c r="E11" s="152"/>
      <c r="F11" s="152"/>
      <c r="G11" s="152"/>
      <c r="H11" s="152"/>
      <c r="I11" s="152"/>
      <c r="J11" s="152"/>
      <c r="K11" s="152"/>
      <c r="L11" s="202"/>
      <c r="M11" s="202"/>
      <c r="N11" s="152"/>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152"/>
      <c r="AV11" s="152"/>
      <c r="AW11" s="152"/>
      <c r="AX11" s="152"/>
      <c r="AY11" s="152"/>
      <c r="AZ11" s="152"/>
      <c r="BA11" s="152"/>
      <c r="BB11" s="152"/>
      <c r="BC11" s="152"/>
      <c r="BD11" s="152"/>
      <c r="BE11" s="152"/>
      <c r="BF11" s="152"/>
      <c r="BG11" s="152"/>
      <c r="BH11" s="563"/>
      <c r="BI11" s="202"/>
    </row>
    <row r="12" spans="2:61" ht="12.75" x14ac:dyDescent="0.2">
      <c r="B12" s="555"/>
      <c r="C12" s="151"/>
      <c r="D12" s="1346" t="s">
        <v>703</v>
      </c>
      <c r="E12" s="1346"/>
      <c r="F12" s="1346"/>
      <c r="G12" s="1346"/>
      <c r="H12" s="1346"/>
      <c r="I12" s="1346"/>
      <c r="J12" s="1346"/>
      <c r="K12" s="1346"/>
      <c r="L12" s="1346"/>
      <c r="M12" s="1346"/>
      <c r="N12" s="1346"/>
      <c r="O12" s="1346"/>
      <c r="P12" s="1346"/>
      <c r="Q12" s="1346"/>
      <c r="R12" s="1346"/>
      <c r="S12" s="1346"/>
      <c r="T12" s="1346"/>
      <c r="U12" s="1346"/>
      <c r="V12" s="1346"/>
      <c r="W12" s="1346"/>
      <c r="X12" s="1346"/>
      <c r="Y12" s="1346"/>
      <c r="Z12" s="1346"/>
      <c r="AA12" s="1346"/>
      <c r="AB12" s="1346"/>
      <c r="AC12" s="1346"/>
      <c r="AD12" s="1346"/>
      <c r="AE12" s="1346"/>
      <c r="AF12" s="1346"/>
      <c r="AG12" s="1346"/>
      <c r="AH12" s="1346"/>
      <c r="AI12" s="1346"/>
      <c r="AJ12" s="1346"/>
      <c r="AK12" s="1346"/>
      <c r="AL12" s="1346"/>
      <c r="AM12" s="1346"/>
      <c r="AN12" s="1346"/>
      <c r="AO12" s="1346"/>
      <c r="AP12" s="1346"/>
      <c r="AQ12" s="1346"/>
      <c r="AR12" s="1346"/>
      <c r="AS12" s="1346"/>
      <c r="AT12" s="1346"/>
      <c r="AU12" s="1346"/>
      <c r="AV12" s="1346"/>
      <c r="AW12" s="1346"/>
      <c r="AX12" s="1346"/>
      <c r="AY12" s="1346"/>
      <c r="AZ12" s="1346"/>
      <c r="BA12" s="1346"/>
      <c r="BB12" s="1346"/>
      <c r="BC12" s="1346"/>
      <c r="BD12" s="1346"/>
      <c r="BE12" s="1346"/>
      <c r="BF12" s="1346"/>
      <c r="BG12" s="151"/>
      <c r="BH12" s="556"/>
      <c r="BI12" s="186"/>
    </row>
    <row r="13" spans="2:61" ht="6" customHeight="1" x14ac:dyDescent="0.2">
      <c r="B13" s="555"/>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556"/>
      <c r="BI13" s="186"/>
    </row>
    <row r="14" spans="2:61" ht="12.75" x14ac:dyDescent="0.2">
      <c r="B14" s="555"/>
      <c r="C14" s="151"/>
      <c r="D14" s="1346" t="s">
        <v>704</v>
      </c>
      <c r="E14" s="1346"/>
      <c r="F14" s="1346"/>
      <c r="G14" s="1346"/>
      <c r="H14" s="1346"/>
      <c r="I14" s="1346"/>
      <c r="J14" s="1346"/>
      <c r="K14" s="1346"/>
      <c r="L14" s="1346"/>
      <c r="M14" s="1346"/>
      <c r="N14" s="1346"/>
      <c r="O14" s="1346"/>
      <c r="P14" s="1346"/>
      <c r="Q14" s="1346"/>
      <c r="R14" s="1346"/>
      <c r="S14" s="1346"/>
      <c r="T14" s="1346"/>
      <c r="U14" s="1346"/>
      <c r="V14" s="1346"/>
      <c r="W14" s="1346"/>
      <c r="X14" s="1346"/>
      <c r="Y14" s="1346"/>
      <c r="Z14" s="1346"/>
      <c r="AA14" s="1346"/>
      <c r="AB14" s="1346"/>
      <c r="AC14" s="1346"/>
      <c r="AD14" s="1346"/>
      <c r="AE14" s="1346"/>
      <c r="AF14" s="1346"/>
      <c r="AG14" s="1346"/>
      <c r="AH14" s="1346"/>
      <c r="AI14" s="1346"/>
      <c r="AJ14" s="1346"/>
      <c r="AK14" s="1346"/>
      <c r="AL14" s="1346"/>
      <c r="AM14" s="1346"/>
      <c r="AN14" s="1346"/>
      <c r="AO14" s="1346"/>
      <c r="AP14" s="1346"/>
      <c r="AQ14" s="1346"/>
      <c r="AR14" s="1346"/>
      <c r="AS14" s="1346"/>
      <c r="AT14" s="1346"/>
      <c r="AU14" s="1346"/>
      <c r="AV14" s="1346"/>
      <c r="AW14" s="1346"/>
      <c r="AX14" s="1346"/>
      <c r="AY14" s="1346"/>
      <c r="AZ14" s="1346"/>
      <c r="BA14" s="1346"/>
      <c r="BB14" s="1346"/>
      <c r="BC14" s="1346"/>
      <c r="BD14" s="1346"/>
      <c r="BE14" s="1346"/>
      <c r="BF14" s="1346"/>
      <c r="BG14" s="151"/>
      <c r="BH14" s="556"/>
      <c r="BI14" s="186"/>
    </row>
    <row r="15" spans="2:61" ht="6.75" customHeight="1" x14ac:dyDescent="0.2">
      <c r="B15" s="555"/>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556"/>
      <c r="BI15" s="186"/>
    </row>
    <row r="16" spans="2:61" ht="12.75" x14ac:dyDescent="0.2">
      <c r="B16" s="555"/>
      <c r="C16" s="151"/>
      <c r="D16" s="1346" t="s">
        <v>987</v>
      </c>
      <c r="E16" s="1346"/>
      <c r="F16" s="1346"/>
      <c r="G16" s="1346"/>
      <c r="H16" s="1346"/>
      <c r="I16" s="1346"/>
      <c r="J16" s="1346"/>
      <c r="K16" s="1346"/>
      <c r="L16" s="1346"/>
      <c r="M16" s="1346"/>
      <c r="N16" s="1346"/>
      <c r="O16" s="1346"/>
      <c r="P16" s="1346"/>
      <c r="Q16" s="1346"/>
      <c r="R16" s="1346"/>
      <c r="S16" s="1346"/>
      <c r="T16" s="1346"/>
      <c r="U16" s="1346"/>
      <c r="V16" s="1346"/>
      <c r="W16" s="1346"/>
      <c r="X16" s="1346"/>
      <c r="Y16" s="1346"/>
      <c r="Z16" s="1346"/>
      <c r="AA16" s="1346"/>
      <c r="AB16" s="1346"/>
      <c r="AC16" s="1346"/>
      <c r="AD16" s="1346"/>
      <c r="AE16" s="1346"/>
      <c r="AF16" s="1346"/>
      <c r="AG16" s="1346"/>
      <c r="AH16" s="1346"/>
      <c r="AI16" s="1346"/>
      <c r="AJ16" s="1346"/>
      <c r="AK16" s="1346"/>
      <c r="AL16" s="1346"/>
      <c r="AM16" s="1346"/>
      <c r="AN16" s="1346"/>
      <c r="AO16" s="1346"/>
      <c r="AP16" s="1346"/>
      <c r="AQ16" s="1346"/>
      <c r="AR16" s="1346"/>
      <c r="AS16" s="1346"/>
      <c r="AT16" s="1346"/>
      <c r="AU16" s="1346"/>
      <c r="AV16" s="1346"/>
      <c r="AW16" s="1346"/>
      <c r="AX16" s="1346"/>
      <c r="AY16" s="1346"/>
      <c r="AZ16" s="1346"/>
      <c r="BA16" s="1346"/>
      <c r="BB16" s="1346"/>
      <c r="BC16" s="1346"/>
      <c r="BD16" s="1346"/>
      <c r="BE16" s="1346"/>
      <c r="BF16" s="1346"/>
      <c r="BG16" s="151"/>
      <c r="BH16" s="556"/>
      <c r="BI16" s="186"/>
    </row>
    <row r="17" spans="2:61" ht="12.75" x14ac:dyDescent="0.2">
      <c r="B17" s="555"/>
      <c r="C17" s="151"/>
      <c r="D17" s="1346" t="s">
        <v>705</v>
      </c>
      <c r="E17" s="1346"/>
      <c r="F17" s="1346"/>
      <c r="G17" s="1346"/>
      <c r="H17" s="1346"/>
      <c r="I17" s="1346"/>
      <c r="J17" s="1346"/>
      <c r="K17" s="1346"/>
      <c r="L17" s="1346"/>
      <c r="M17" s="1346"/>
      <c r="N17" s="1346"/>
      <c r="O17" s="1346"/>
      <c r="P17" s="1346"/>
      <c r="Q17" s="1346"/>
      <c r="R17" s="1346"/>
      <c r="S17" s="1346"/>
      <c r="T17" s="1346"/>
      <c r="U17" s="1346"/>
      <c r="V17" s="1346"/>
      <c r="W17" s="1346"/>
      <c r="X17" s="1346"/>
      <c r="Y17" s="1346"/>
      <c r="Z17" s="1346"/>
      <c r="AA17" s="1346"/>
      <c r="AB17" s="1346"/>
      <c r="AC17" s="1346"/>
      <c r="AD17" s="1346"/>
      <c r="AE17" s="1346"/>
      <c r="AF17" s="1346"/>
      <c r="AG17" s="1346"/>
      <c r="AH17" s="1346"/>
      <c r="AI17" s="1346"/>
      <c r="AJ17" s="1346"/>
      <c r="AK17" s="1346"/>
      <c r="AL17" s="1346"/>
      <c r="AM17" s="1346"/>
      <c r="AN17" s="1346"/>
      <c r="AO17" s="1346"/>
      <c r="AP17" s="1346"/>
      <c r="AQ17" s="1346"/>
      <c r="AR17" s="1346"/>
      <c r="AS17" s="1346"/>
      <c r="AT17" s="1346"/>
      <c r="AU17" s="1346"/>
      <c r="AV17" s="1346"/>
      <c r="AW17" s="1346"/>
      <c r="AX17" s="1346"/>
      <c r="AY17" s="1346"/>
      <c r="AZ17" s="1346"/>
      <c r="BA17" s="1346"/>
      <c r="BB17" s="1346"/>
      <c r="BC17" s="1346"/>
      <c r="BD17" s="1346"/>
      <c r="BE17" s="1346"/>
      <c r="BF17" s="1346"/>
      <c r="BG17" s="151"/>
      <c r="BH17" s="556"/>
      <c r="BI17" s="186"/>
    </row>
    <row r="18" spans="2:61" ht="12.75" x14ac:dyDescent="0.2">
      <c r="B18" s="555"/>
      <c r="C18" s="151"/>
      <c r="D18" s="1354" t="s">
        <v>40</v>
      </c>
      <c r="E18" s="1196"/>
      <c r="F18" s="1196"/>
      <c r="G18" s="1196"/>
      <c r="H18" s="1196"/>
      <c r="I18" s="1196"/>
      <c r="J18" s="1196"/>
      <c r="K18" s="1196"/>
      <c r="L18" s="1196"/>
      <c r="M18" s="1196"/>
      <c r="N18" s="1196"/>
      <c r="O18" s="1196"/>
      <c r="P18" s="1196"/>
      <c r="Q18" s="1196"/>
      <c r="R18" s="1196"/>
      <c r="S18" s="1196"/>
      <c r="T18" s="1196"/>
      <c r="U18" s="1196"/>
      <c r="V18" s="1196"/>
      <c r="W18" s="1196"/>
      <c r="X18" s="1196"/>
      <c r="Y18" s="1196"/>
      <c r="Z18" s="1196"/>
      <c r="AA18" s="1196"/>
      <c r="AB18" s="1196"/>
      <c r="AC18" s="1196"/>
      <c r="AD18" s="1196"/>
      <c r="AE18" s="1196"/>
      <c r="AF18" s="1196"/>
      <c r="AG18" s="1196"/>
      <c r="AH18" s="1196"/>
      <c r="AI18" s="1196"/>
      <c r="AJ18" s="1196"/>
      <c r="AK18" s="1196"/>
      <c r="AL18" s="1196"/>
      <c r="AM18" s="1196"/>
      <c r="AN18" s="1196"/>
      <c r="AO18" s="1196"/>
      <c r="AP18" s="1196"/>
      <c r="AQ18" s="1196"/>
      <c r="AR18" s="1196"/>
      <c r="AS18" s="1196"/>
      <c r="AT18" s="1196"/>
      <c r="AU18" s="1196"/>
      <c r="AV18" s="1196"/>
      <c r="AW18" s="1196"/>
      <c r="AX18" s="1196"/>
      <c r="AY18" s="1196"/>
      <c r="AZ18" s="1196"/>
      <c r="BA18" s="1196"/>
      <c r="BB18" s="1196"/>
      <c r="BC18" s="1196"/>
      <c r="BD18" s="1196"/>
      <c r="BE18" s="1196"/>
      <c r="BF18" s="1196"/>
      <c r="BG18" s="151"/>
      <c r="BH18" s="556"/>
      <c r="BI18" s="186"/>
    </row>
    <row r="19" spans="2:61" ht="7.5" customHeight="1" x14ac:dyDescent="0.2">
      <c r="B19" s="555"/>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556"/>
      <c r="BI19" s="186"/>
    </row>
    <row r="20" spans="2:61" ht="12.75" x14ac:dyDescent="0.2">
      <c r="B20" s="555"/>
      <c r="C20" s="151"/>
      <c r="D20" s="1346" t="s">
        <v>706</v>
      </c>
      <c r="E20" s="1346"/>
      <c r="F20" s="1346"/>
      <c r="G20" s="1346"/>
      <c r="H20" s="1346"/>
      <c r="I20" s="1346"/>
      <c r="J20" s="1346"/>
      <c r="K20" s="1346"/>
      <c r="L20" s="1346"/>
      <c r="M20" s="1346"/>
      <c r="N20" s="1346"/>
      <c r="O20" s="1346"/>
      <c r="P20" s="1346"/>
      <c r="Q20" s="1346"/>
      <c r="R20" s="1346"/>
      <c r="S20" s="1346"/>
      <c r="T20" s="1346"/>
      <c r="U20" s="1346"/>
      <c r="V20" s="1346"/>
      <c r="W20" s="1346"/>
      <c r="X20" s="1346"/>
      <c r="Y20" s="1346"/>
      <c r="Z20" s="1346"/>
      <c r="AA20" s="1346"/>
      <c r="AB20" s="1346"/>
      <c r="AC20" s="1346"/>
      <c r="AD20" s="1346"/>
      <c r="AE20" s="1346"/>
      <c r="AF20" s="1346"/>
      <c r="AG20" s="1346"/>
      <c r="AH20" s="1346"/>
      <c r="AI20" s="1346"/>
      <c r="AJ20" s="1346"/>
      <c r="AK20" s="1346"/>
      <c r="AL20" s="1346"/>
      <c r="AM20" s="1346"/>
      <c r="AN20" s="1346"/>
      <c r="AO20" s="1346"/>
      <c r="AP20" s="1346"/>
      <c r="AQ20" s="1346"/>
      <c r="AR20" s="1346"/>
      <c r="AS20" s="1346"/>
      <c r="AT20" s="1346"/>
      <c r="AU20" s="1346"/>
      <c r="AV20" s="1346"/>
      <c r="AW20" s="1346"/>
      <c r="AX20" s="1346"/>
      <c r="AY20" s="1346"/>
      <c r="AZ20" s="1346"/>
      <c r="BA20" s="1346"/>
      <c r="BB20" s="1346"/>
      <c r="BC20" s="1346"/>
      <c r="BD20" s="1346"/>
      <c r="BE20" s="1346"/>
      <c r="BF20" s="1346"/>
      <c r="BG20" s="151"/>
      <c r="BH20" s="556"/>
      <c r="BI20" s="186"/>
    </row>
    <row r="21" spans="2:61" ht="12.75" x14ac:dyDescent="0.2">
      <c r="B21" s="555"/>
      <c r="C21" s="151"/>
      <c r="D21" s="167"/>
      <c r="E21" s="153" t="s">
        <v>11</v>
      </c>
      <c r="F21" s="1346" t="s">
        <v>48</v>
      </c>
      <c r="G21" s="1346"/>
      <c r="H21" s="1346"/>
      <c r="I21" s="1346"/>
      <c r="J21" s="1346"/>
      <c r="K21" s="1346"/>
      <c r="L21" s="1346"/>
      <c r="M21" s="1346"/>
      <c r="N21" s="1346"/>
      <c r="O21" s="1346"/>
      <c r="P21" s="1346"/>
      <c r="Q21" s="1346"/>
      <c r="R21" s="1346"/>
      <c r="S21" s="1346"/>
      <c r="T21" s="1346"/>
      <c r="U21" s="1346"/>
      <c r="V21" s="1346"/>
      <c r="W21" s="1346"/>
      <c r="X21" s="1346"/>
      <c r="Y21" s="1346"/>
      <c r="Z21" s="1346"/>
      <c r="AA21" s="1346"/>
      <c r="AB21" s="1346"/>
      <c r="AC21" s="1346"/>
      <c r="AD21" s="1346"/>
      <c r="AE21" s="1346"/>
      <c r="AF21" s="1346"/>
      <c r="AG21" s="1346"/>
      <c r="AH21" s="1346"/>
      <c r="AI21" s="1346"/>
      <c r="AJ21" s="1346"/>
      <c r="AK21" s="1346"/>
      <c r="AL21" s="1346"/>
      <c r="AM21" s="1346"/>
      <c r="AN21" s="1346"/>
      <c r="AO21" s="1346"/>
      <c r="AP21" s="1346"/>
      <c r="AQ21" s="1346"/>
      <c r="AR21" s="1346"/>
      <c r="AS21" s="1346"/>
      <c r="AT21" s="1346"/>
      <c r="AU21" s="1346"/>
      <c r="AV21" s="1346"/>
      <c r="AW21" s="1346"/>
      <c r="AX21" s="1346"/>
      <c r="AY21" s="1346"/>
      <c r="AZ21" s="1346"/>
      <c r="BA21" s="1346"/>
      <c r="BB21" s="1346"/>
      <c r="BC21" s="1346"/>
      <c r="BD21" s="1346"/>
      <c r="BE21" s="1346"/>
      <c r="BF21" s="1346"/>
      <c r="BG21" s="151"/>
      <c r="BH21" s="556"/>
      <c r="BI21" s="186"/>
    </row>
    <row r="22" spans="2:61" ht="12.75" x14ac:dyDescent="0.2">
      <c r="B22" s="555"/>
      <c r="C22" s="151"/>
      <c r="D22" s="151"/>
      <c r="E22" s="151"/>
      <c r="F22" s="1357" t="s">
        <v>707</v>
      </c>
      <c r="G22" s="1357"/>
      <c r="H22" s="1357"/>
      <c r="I22" s="1357"/>
      <c r="J22" s="1357"/>
      <c r="K22" s="1357"/>
      <c r="L22" s="1357"/>
      <c r="M22" s="1357"/>
      <c r="N22" s="1357"/>
      <c r="O22" s="1357"/>
      <c r="P22" s="1357"/>
      <c r="Q22" s="1357"/>
      <c r="R22" s="1357"/>
      <c r="S22" s="1357"/>
      <c r="T22" s="1357"/>
      <c r="U22" s="1357"/>
      <c r="V22" s="1357"/>
      <c r="W22" s="1357"/>
      <c r="X22" s="1357"/>
      <c r="Y22" s="1357"/>
      <c r="Z22" s="1357"/>
      <c r="AA22" s="1357"/>
      <c r="AB22" s="1357"/>
      <c r="AC22" s="1357"/>
      <c r="AD22" s="1357"/>
      <c r="AE22" s="1357"/>
      <c r="AF22" s="1357"/>
      <c r="AG22" s="1357"/>
      <c r="AH22" s="1357"/>
      <c r="AI22" s="1357"/>
      <c r="AJ22" s="1357"/>
      <c r="AK22" s="1357"/>
      <c r="AL22" s="1357"/>
      <c r="AM22" s="1357"/>
      <c r="AN22" s="1357"/>
      <c r="AO22" s="1357"/>
      <c r="AP22" s="1357"/>
      <c r="AQ22" s="1357"/>
      <c r="AR22" s="1357"/>
      <c r="AS22" s="1357"/>
      <c r="AT22" s="1357"/>
      <c r="AU22" s="1357"/>
      <c r="AV22" s="1357"/>
      <c r="AW22" s="1357"/>
      <c r="AX22" s="1357"/>
      <c r="AY22" s="1357"/>
      <c r="AZ22" s="1357"/>
      <c r="BA22" s="1357"/>
      <c r="BB22" s="1357"/>
      <c r="BC22" s="1357"/>
      <c r="BD22" s="1357"/>
      <c r="BE22" s="1357"/>
      <c r="BF22" s="1357"/>
      <c r="BG22" s="151"/>
      <c r="BH22" s="556"/>
      <c r="BI22" s="186"/>
    </row>
    <row r="23" spans="2:61" ht="12.75" customHeight="1" x14ac:dyDescent="0.2">
      <c r="B23" s="555"/>
      <c r="C23" s="151"/>
      <c r="D23" s="533"/>
      <c r="E23" s="533"/>
      <c r="F23" s="533" t="s">
        <v>23</v>
      </c>
      <c r="G23" s="1351" t="s">
        <v>24</v>
      </c>
      <c r="H23" s="1351"/>
      <c r="I23" s="1351"/>
      <c r="J23" s="1351"/>
      <c r="K23" s="1351"/>
      <c r="L23" s="1351"/>
      <c r="M23" s="1351"/>
      <c r="N23" s="1351"/>
      <c r="O23" s="1351"/>
      <c r="P23" s="1351"/>
      <c r="Q23" s="1351"/>
      <c r="R23" s="1351"/>
      <c r="S23" s="1351"/>
      <c r="T23" s="1351"/>
      <c r="U23" s="1351"/>
      <c r="V23" s="1351"/>
      <c r="W23" s="1351"/>
      <c r="X23" s="1351"/>
      <c r="Y23" s="1351"/>
      <c r="Z23" s="1351"/>
      <c r="AA23" s="1351"/>
      <c r="AB23" s="1351"/>
      <c r="AC23" s="1351"/>
      <c r="AD23" s="1351"/>
      <c r="AE23" s="1351"/>
      <c r="AF23" s="1351"/>
      <c r="AG23" s="1351"/>
      <c r="AH23" s="1351"/>
      <c r="AI23" s="1351"/>
      <c r="AJ23" s="1351"/>
      <c r="AK23" s="1351"/>
      <c r="AL23" s="1351"/>
      <c r="AM23" s="1351"/>
      <c r="AN23" s="1351"/>
      <c r="AO23" s="1351"/>
      <c r="AP23" s="1351"/>
      <c r="AQ23" s="1351"/>
      <c r="AR23" s="1351"/>
      <c r="AS23" s="1351"/>
      <c r="AT23" s="1351"/>
      <c r="AU23" s="1351"/>
      <c r="AV23" s="1351"/>
      <c r="AW23" s="1351"/>
      <c r="AX23" s="1351"/>
      <c r="AY23" s="1351"/>
      <c r="AZ23" s="1351"/>
      <c r="BA23" s="1351"/>
      <c r="BB23" s="1351"/>
      <c r="BC23" s="1351"/>
      <c r="BD23" s="1351"/>
      <c r="BE23" s="1351"/>
      <c r="BF23" s="1351"/>
      <c r="BG23" s="151"/>
      <c r="BH23" s="556"/>
      <c r="BI23" s="186"/>
    </row>
    <row r="24" spans="2:61" ht="12.75" customHeight="1" x14ac:dyDescent="0.2">
      <c r="B24" s="555"/>
      <c r="C24" s="151"/>
      <c r="D24" s="533"/>
      <c r="E24" s="533"/>
      <c r="F24" s="533" t="s">
        <v>25</v>
      </c>
      <c r="G24" s="1351" t="s">
        <v>26</v>
      </c>
      <c r="H24" s="1351"/>
      <c r="I24" s="1351"/>
      <c r="J24" s="1351"/>
      <c r="K24" s="1351"/>
      <c r="L24" s="1351"/>
      <c r="M24" s="1351"/>
      <c r="N24" s="1351"/>
      <c r="O24" s="1351"/>
      <c r="P24" s="1351"/>
      <c r="Q24" s="1351"/>
      <c r="R24" s="1351"/>
      <c r="S24" s="1351"/>
      <c r="T24" s="1351"/>
      <c r="U24" s="1351"/>
      <c r="V24" s="1351"/>
      <c r="W24" s="1351"/>
      <c r="X24" s="1351"/>
      <c r="Y24" s="1351"/>
      <c r="Z24" s="1351"/>
      <c r="AA24" s="1351"/>
      <c r="AB24" s="1351"/>
      <c r="AC24" s="1351"/>
      <c r="AD24" s="1351"/>
      <c r="AE24" s="1351"/>
      <c r="AF24" s="1351"/>
      <c r="AG24" s="1351"/>
      <c r="AH24" s="1351"/>
      <c r="AI24" s="1351"/>
      <c r="AJ24" s="1351"/>
      <c r="AK24" s="1351"/>
      <c r="AL24" s="1351"/>
      <c r="AM24" s="1351"/>
      <c r="AN24" s="1351"/>
      <c r="AO24" s="1351"/>
      <c r="AP24" s="1351"/>
      <c r="AQ24" s="1351"/>
      <c r="AR24" s="1351"/>
      <c r="AS24" s="1351"/>
      <c r="AT24" s="1351"/>
      <c r="AU24" s="1351"/>
      <c r="AV24" s="1351"/>
      <c r="AW24" s="1351"/>
      <c r="AX24" s="1351"/>
      <c r="AY24" s="1351"/>
      <c r="AZ24" s="1351"/>
      <c r="BA24" s="1351"/>
      <c r="BB24" s="1351"/>
      <c r="BC24" s="1351"/>
      <c r="BD24" s="1351"/>
      <c r="BE24" s="1351"/>
      <c r="BF24" s="1351"/>
      <c r="BG24" s="151"/>
      <c r="BH24" s="556"/>
      <c r="BI24" s="186"/>
    </row>
    <row r="25" spans="2:61" ht="12.75" customHeight="1" x14ac:dyDescent="0.2">
      <c r="B25" s="555"/>
      <c r="C25" s="151"/>
      <c r="D25" s="533"/>
      <c r="E25" s="533"/>
      <c r="F25" s="533" t="s">
        <v>27</v>
      </c>
      <c r="G25" s="1351" t="s">
        <v>28</v>
      </c>
      <c r="H25" s="1351"/>
      <c r="I25" s="1351"/>
      <c r="J25" s="1351"/>
      <c r="K25" s="1351"/>
      <c r="L25" s="1351"/>
      <c r="M25" s="1351"/>
      <c r="N25" s="1351"/>
      <c r="O25" s="1351"/>
      <c r="P25" s="1351"/>
      <c r="Q25" s="1351"/>
      <c r="R25" s="1351"/>
      <c r="S25" s="1351"/>
      <c r="T25" s="1351"/>
      <c r="U25" s="1351"/>
      <c r="V25" s="1351"/>
      <c r="W25" s="1351"/>
      <c r="X25" s="1351"/>
      <c r="Y25" s="1351"/>
      <c r="Z25" s="1351"/>
      <c r="AA25" s="1351"/>
      <c r="AB25" s="1351"/>
      <c r="AC25" s="1351"/>
      <c r="AD25" s="1351"/>
      <c r="AE25" s="1351"/>
      <c r="AF25" s="1351"/>
      <c r="AG25" s="1351"/>
      <c r="AH25" s="1351"/>
      <c r="AI25" s="1351"/>
      <c r="AJ25" s="1351"/>
      <c r="AK25" s="1351"/>
      <c r="AL25" s="1351"/>
      <c r="AM25" s="1351"/>
      <c r="AN25" s="1351"/>
      <c r="AO25" s="1351"/>
      <c r="AP25" s="1351"/>
      <c r="AQ25" s="1351"/>
      <c r="AR25" s="1351"/>
      <c r="AS25" s="1351"/>
      <c r="AT25" s="1351"/>
      <c r="AU25" s="1351"/>
      <c r="AV25" s="1351"/>
      <c r="AW25" s="1351"/>
      <c r="AX25" s="1351"/>
      <c r="AY25" s="1351"/>
      <c r="AZ25" s="1351"/>
      <c r="BA25" s="1351"/>
      <c r="BB25" s="1351"/>
      <c r="BC25" s="1351"/>
      <c r="BD25" s="1351"/>
      <c r="BE25" s="1351"/>
      <c r="BF25" s="1351"/>
      <c r="BG25" s="151"/>
      <c r="BH25" s="556"/>
      <c r="BI25" s="186"/>
    </row>
    <row r="26" spans="2:61" ht="12.75" x14ac:dyDescent="0.2">
      <c r="B26" s="555"/>
      <c r="C26" s="151"/>
      <c r="D26" s="151"/>
      <c r="E26" s="153" t="s">
        <v>12</v>
      </c>
      <c r="F26" s="1346" t="s">
        <v>708</v>
      </c>
      <c r="G26" s="1346"/>
      <c r="H26" s="1346"/>
      <c r="I26" s="1346"/>
      <c r="J26" s="1346"/>
      <c r="K26" s="1346"/>
      <c r="L26" s="1346"/>
      <c r="M26" s="1346"/>
      <c r="N26" s="1346"/>
      <c r="O26" s="1346"/>
      <c r="P26" s="1346"/>
      <c r="Q26" s="1346"/>
      <c r="R26" s="1346"/>
      <c r="S26" s="1346"/>
      <c r="T26" s="1346"/>
      <c r="U26" s="1346"/>
      <c r="V26" s="1346"/>
      <c r="W26" s="1346"/>
      <c r="X26" s="1346"/>
      <c r="Y26" s="1346"/>
      <c r="Z26" s="1346"/>
      <c r="AA26" s="1346"/>
      <c r="AB26" s="1346"/>
      <c r="AC26" s="1346"/>
      <c r="AD26" s="1346"/>
      <c r="AE26" s="1346"/>
      <c r="AF26" s="1346"/>
      <c r="AG26" s="1346"/>
      <c r="AH26" s="1346"/>
      <c r="AI26" s="1346"/>
      <c r="AJ26" s="1346"/>
      <c r="AK26" s="1346"/>
      <c r="AL26" s="1346"/>
      <c r="AM26" s="1346"/>
      <c r="AN26" s="1346"/>
      <c r="AO26" s="1346"/>
      <c r="AP26" s="1346"/>
      <c r="AQ26" s="1346"/>
      <c r="AR26" s="1346"/>
      <c r="AS26" s="1346"/>
      <c r="AT26" s="1346"/>
      <c r="AU26" s="1346"/>
      <c r="AV26" s="1346"/>
      <c r="AW26" s="1346"/>
      <c r="AX26" s="1346"/>
      <c r="AY26" s="1346"/>
      <c r="AZ26" s="1346"/>
      <c r="BA26" s="1346"/>
      <c r="BB26" s="1346"/>
      <c r="BC26" s="1346"/>
      <c r="BD26" s="1346"/>
      <c r="BE26" s="1346"/>
      <c r="BF26" s="1346"/>
      <c r="BG26" s="151"/>
      <c r="BH26" s="556"/>
      <c r="BI26" s="186"/>
    </row>
    <row r="27" spans="2:61" ht="12.75" customHeight="1" x14ac:dyDescent="0.2">
      <c r="B27" s="555"/>
      <c r="C27" s="151"/>
      <c r="D27" s="167"/>
      <c r="E27" s="167"/>
      <c r="F27" s="533" t="s">
        <v>23</v>
      </c>
      <c r="G27" s="1351" t="s">
        <v>24</v>
      </c>
      <c r="H27" s="1351"/>
      <c r="I27" s="1351"/>
      <c r="J27" s="1351"/>
      <c r="K27" s="1351"/>
      <c r="L27" s="1351"/>
      <c r="M27" s="1351"/>
      <c r="N27" s="1351"/>
      <c r="O27" s="1351"/>
      <c r="P27" s="1351"/>
      <c r="Q27" s="1351"/>
      <c r="R27" s="1351"/>
      <c r="S27" s="1351"/>
      <c r="T27" s="1351"/>
      <c r="U27" s="1351"/>
      <c r="V27" s="1351"/>
      <c r="W27" s="1351"/>
      <c r="X27" s="1351"/>
      <c r="Y27" s="1351"/>
      <c r="Z27" s="1351"/>
      <c r="AA27" s="1351"/>
      <c r="AB27" s="1351"/>
      <c r="AC27" s="1351"/>
      <c r="AD27" s="1351"/>
      <c r="AE27" s="1351"/>
      <c r="AF27" s="1351"/>
      <c r="AG27" s="1351"/>
      <c r="AH27" s="1351"/>
      <c r="AI27" s="1351"/>
      <c r="AJ27" s="1351"/>
      <c r="AK27" s="1351"/>
      <c r="AL27" s="1351"/>
      <c r="AM27" s="1351"/>
      <c r="AN27" s="1351"/>
      <c r="AO27" s="1351"/>
      <c r="AP27" s="1351"/>
      <c r="AQ27" s="1351"/>
      <c r="AR27" s="1351"/>
      <c r="AS27" s="1351"/>
      <c r="AT27" s="1351"/>
      <c r="AU27" s="1351"/>
      <c r="AV27" s="1351"/>
      <c r="AW27" s="1351"/>
      <c r="AX27" s="1351"/>
      <c r="AY27" s="1351"/>
      <c r="AZ27" s="1351"/>
      <c r="BA27" s="1351"/>
      <c r="BB27" s="1351"/>
      <c r="BC27" s="1351"/>
      <c r="BD27" s="1351"/>
      <c r="BE27" s="1351"/>
      <c r="BF27" s="1351"/>
      <c r="BG27" s="151"/>
      <c r="BH27" s="556"/>
      <c r="BI27" s="186"/>
    </row>
    <row r="28" spans="2:61" ht="12.75" customHeight="1" x14ac:dyDescent="0.2">
      <c r="B28" s="555"/>
      <c r="C28" s="151"/>
      <c r="D28" s="167"/>
      <c r="E28" s="167"/>
      <c r="F28" s="533" t="s">
        <v>25</v>
      </c>
      <c r="G28" s="1351" t="s">
        <v>26</v>
      </c>
      <c r="H28" s="1351"/>
      <c r="I28" s="1351"/>
      <c r="J28" s="1351"/>
      <c r="K28" s="1351"/>
      <c r="L28" s="1351"/>
      <c r="M28" s="1351"/>
      <c r="N28" s="1351"/>
      <c r="O28" s="1351"/>
      <c r="P28" s="1351"/>
      <c r="Q28" s="1351"/>
      <c r="R28" s="1351"/>
      <c r="S28" s="1351"/>
      <c r="T28" s="1351"/>
      <c r="U28" s="1351"/>
      <c r="V28" s="1351"/>
      <c r="W28" s="1351"/>
      <c r="X28" s="1351"/>
      <c r="Y28" s="1351"/>
      <c r="Z28" s="1351"/>
      <c r="AA28" s="1351"/>
      <c r="AB28" s="1351"/>
      <c r="AC28" s="1351"/>
      <c r="AD28" s="1351"/>
      <c r="AE28" s="1351"/>
      <c r="AF28" s="1351"/>
      <c r="AG28" s="1351"/>
      <c r="AH28" s="1351"/>
      <c r="AI28" s="1351"/>
      <c r="AJ28" s="1351"/>
      <c r="AK28" s="1351"/>
      <c r="AL28" s="1351"/>
      <c r="AM28" s="1351"/>
      <c r="AN28" s="1351"/>
      <c r="AO28" s="1351"/>
      <c r="AP28" s="1351"/>
      <c r="AQ28" s="1351"/>
      <c r="AR28" s="1351"/>
      <c r="AS28" s="1351"/>
      <c r="AT28" s="1351"/>
      <c r="AU28" s="1351"/>
      <c r="AV28" s="1351"/>
      <c r="AW28" s="1351"/>
      <c r="AX28" s="1351"/>
      <c r="AY28" s="1351"/>
      <c r="AZ28" s="1351"/>
      <c r="BA28" s="1351"/>
      <c r="BB28" s="1351"/>
      <c r="BC28" s="1351"/>
      <c r="BD28" s="1351"/>
      <c r="BE28" s="1351"/>
      <c r="BF28" s="1351"/>
      <c r="BG28" s="151"/>
      <c r="BH28" s="556"/>
      <c r="BI28" s="186"/>
    </row>
    <row r="29" spans="2:61" ht="12.75" customHeight="1" x14ac:dyDescent="0.2">
      <c r="B29" s="555"/>
      <c r="C29" s="151"/>
      <c r="D29" s="167"/>
      <c r="E29" s="167"/>
      <c r="F29" s="533" t="s">
        <v>27</v>
      </c>
      <c r="G29" s="1351" t="s">
        <v>28</v>
      </c>
      <c r="H29" s="1351"/>
      <c r="I29" s="1351"/>
      <c r="J29" s="1351"/>
      <c r="K29" s="1351"/>
      <c r="L29" s="1351"/>
      <c r="M29" s="1351"/>
      <c r="N29" s="1351"/>
      <c r="O29" s="1351"/>
      <c r="P29" s="1351"/>
      <c r="Q29" s="1351"/>
      <c r="R29" s="1351"/>
      <c r="S29" s="1351"/>
      <c r="T29" s="1351"/>
      <c r="U29" s="1351"/>
      <c r="V29" s="1351"/>
      <c r="W29" s="1351"/>
      <c r="X29" s="1351"/>
      <c r="Y29" s="1351"/>
      <c r="Z29" s="1351"/>
      <c r="AA29" s="1351"/>
      <c r="AB29" s="1351"/>
      <c r="AC29" s="1351"/>
      <c r="AD29" s="1351"/>
      <c r="AE29" s="1351"/>
      <c r="AF29" s="1351"/>
      <c r="AG29" s="1351"/>
      <c r="AH29" s="1351"/>
      <c r="AI29" s="1351"/>
      <c r="AJ29" s="1351"/>
      <c r="AK29" s="1351"/>
      <c r="AL29" s="1351"/>
      <c r="AM29" s="1351"/>
      <c r="AN29" s="1351"/>
      <c r="AO29" s="1351"/>
      <c r="AP29" s="1351"/>
      <c r="AQ29" s="1351"/>
      <c r="AR29" s="1351"/>
      <c r="AS29" s="1351"/>
      <c r="AT29" s="1351"/>
      <c r="AU29" s="1351"/>
      <c r="AV29" s="1351"/>
      <c r="AW29" s="1351"/>
      <c r="AX29" s="1351"/>
      <c r="AY29" s="1351"/>
      <c r="AZ29" s="1351"/>
      <c r="BA29" s="1351"/>
      <c r="BB29" s="1351"/>
      <c r="BC29" s="1351"/>
      <c r="BD29" s="1351"/>
      <c r="BE29" s="1351"/>
      <c r="BF29" s="1351"/>
      <c r="BG29" s="151"/>
      <c r="BH29" s="556"/>
      <c r="BI29" s="186"/>
    </row>
    <row r="30" spans="2:61" ht="6" customHeight="1" x14ac:dyDescent="0.2">
      <c r="B30" s="555"/>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556"/>
      <c r="BI30" s="186"/>
    </row>
    <row r="31" spans="2:61" ht="12.75" x14ac:dyDescent="0.2">
      <c r="B31" s="555"/>
      <c r="C31" s="151"/>
      <c r="D31" s="1346" t="s">
        <v>47</v>
      </c>
      <c r="E31" s="1346"/>
      <c r="F31" s="1346"/>
      <c r="G31" s="1346"/>
      <c r="H31" s="1346"/>
      <c r="I31" s="1346"/>
      <c r="J31" s="1346"/>
      <c r="K31" s="1346"/>
      <c r="L31" s="1346"/>
      <c r="M31" s="1346"/>
      <c r="N31" s="1346"/>
      <c r="O31" s="1346"/>
      <c r="P31" s="1346"/>
      <c r="Q31" s="1346"/>
      <c r="R31" s="1346"/>
      <c r="S31" s="1346"/>
      <c r="T31" s="1346"/>
      <c r="U31" s="1346"/>
      <c r="V31" s="1346"/>
      <c r="W31" s="1346"/>
      <c r="X31" s="1346"/>
      <c r="Y31" s="1346"/>
      <c r="Z31" s="1346"/>
      <c r="AA31" s="1346"/>
      <c r="AB31" s="1346"/>
      <c r="AC31" s="1346"/>
      <c r="AD31" s="1346"/>
      <c r="AE31" s="1346"/>
      <c r="AF31" s="1346"/>
      <c r="AG31" s="1346"/>
      <c r="AH31" s="1346"/>
      <c r="AI31" s="1346"/>
      <c r="AJ31" s="1346"/>
      <c r="AK31" s="1346"/>
      <c r="AL31" s="1346"/>
      <c r="AM31" s="1346"/>
      <c r="AN31" s="1346"/>
      <c r="AO31" s="1346"/>
      <c r="AP31" s="1346"/>
      <c r="AQ31" s="1346"/>
      <c r="AR31" s="1346"/>
      <c r="AS31" s="1346"/>
      <c r="AT31" s="1346"/>
      <c r="AU31" s="1346"/>
      <c r="AV31" s="1346"/>
      <c r="AW31" s="1346"/>
      <c r="AX31" s="1346"/>
      <c r="AY31" s="1346"/>
      <c r="AZ31" s="1346"/>
      <c r="BA31" s="1346"/>
      <c r="BB31" s="1346"/>
      <c r="BC31" s="1346"/>
      <c r="BD31" s="1346"/>
      <c r="BE31" s="1346"/>
      <c r="BF31" s="1346"/>
      <c r="BG31" s="151"/>
      <c r="BH31" s="556"/>
      <c r="BI31" s="186"/>
    </row>
    <row r="32" spans="2:61" ht="12.75" x14ac:dyDescent="0.2">
      <c r="B32" s="555"/>
      <c r="C32" s="151"/>
      <c r="D32" s="1346" t="s">
        <v>49</v>
      </c>
      <c r="E32" s="1346"/>
      <c r="F32" s="1346"/>
      <c r="G32" s="1346"/>
      <c r="H32" s="1346"/>
      <c r="I32" s="1346"/>
      <c r="J32" s="1346"/>
      <c r="K32" s="1346"/>
      <c r="L32" s="1346"/>
      <c r="M32" s="1346"/>
      <c r="N32" s="1346"/>
      <c r="O32" s="1346"/>
      <c r="P32" s="1346"/>
      <c r="Q32" s="1346"/>
      <c r="R32" s="1346"/>
      <c r="S32" s="1346"/>
      <c r="T32" s="1346"/>
      <c r="U32" s="1346"/>
      <c r="V32" s="1346"/>
      <c r="W32" s="1346"/>
      <c r="X32" s="1346"/>
      <c r="Y32" s="1346"/>
      <c r="Z32" s="1346"/>
      <c r="AA32" s="1346"/>
      <c r="AB32" s="1346"/>
      <c r="AC32" s="1346"/>
      <c r="AD32" s="1346"/>
      <c r="AE32" s="1346"/>
      <c r="AF32" s="1346"/>
      <c r="AG32" s="1346"/>
      <c r="AH32" s="1346"/>
      <c r="AI32" s="1346"/>
      <c r="AJ32" s="1346"/>
      <c r="AK32" s="1346"/>
      <c r="AL32" s="1346"/>
      <c r="AM32" s="1346"/>
      <c r="AN32" s="1346"/>
      <c r="AO32" s="1346"/>
      <c r="AP32" s="1346"/>
      <c r="AQ32" s="1346"/>
      <c r="AR32" s="1346"/>
      <c r="AS32" s="1346"/>
      <c r="AT32" s="1346"/>
      <c r="AU32" s="1346"/>
      <c r="AV32" s="1346"/>
      <c r="AW32" s="1346"/>
      <c r="AX32" s="1346"/>
      <c r="AY32" s="1346"/>
      <c r="AZ32" s="1346"/>
      <c r="BA32" s="1346"/>
      <c r="BB32" s="1346"/>
      <c r="BC32" s="1346"/>
      <c r="BD32" s="1346"/>
      <c r="BE32" s="1346"/>
      <c r="BF32" s="1346"/>
      <c r="BG32" s="151"/>
      <c r="BH32" s="556"/>
      <c r="BI32" s="186"/>
    </row>
    <row r="33" spans="2:61" ht="15" customHeight="1" x14ac:dyDescent="0.2">
      <c r="B33" s="555"/>
      <c r="C33" s="151"/>
      <c r="D33" s="1346" t="s">
        <v>709</v>
      </c>
      <c r="E33" s="1346"/>
      <c r="F33" s="1346"/>
      <c r="G33" s="1346"/>
      <c r="H33" s="1346"/>
      <c r="I33" s="1346"/>
      <c r="J33" s="1346"/>
      <c r="K33" s="1346"/>
      <c r="L33" s="1346"/>
      <c r="M33" s="1346"/>
      <c r="N33" s="1346"/>
      <c r="O33" s="1346"/>
      <c r="P33" s="1346"/>
      <c r="Q33" s="1346"/>
      <c r="R33" s="1346"/>
      <c r="S33" s="1346"/>
      <c r="T33" s="1346"/>
      <c r="U33" s="1346"/>
      <c r="V33" s="1346"/>
      <c r="W33" s="1346"/>
      <c r="X33" s="1346"/>
      <c r="Y33" s="1346"/>
      <c r="Z33" s="1346"/>
      <c r="AA33" s="1346"/>
      <c r="AB33" s="1346"/>
      <c r="AC33" s="1346"/>
      <c r="AD33" s="1346"/>
      <c r="AE33" s="1346"/>
      <c r="AF33" s="1346"/>
      <c r="AG33" s="1346"/>
      <c r="AH33" s="1346"/>
      <c r="AI33" s="1346"/>
      <c r="AJ33" s="1346"/>
      <c r="AK33" s="1346"/>
      <c r="AL33" s="1346"/>
      <c r="AM33" s="1346"/>
      <c r="AN33" s="1346"/>
      <c r="AO33" s="1346"/>
      <c r="AP33" s="1346"/>
      <c r="AQ33" s="1346"/>
      <c r="AR33" s="1346"/>
      <c r="AS33" s="1346"/>
      <c r="AT33" s="1346"/>
      <c r="AU33" s="1346"/>
      <c r="AV33" s="1346"/>
      <c r="AW33" s="1346"/>
      <c r="AX33" s="1346"/>
      <c r="AY33" s="1346"/>
      <c r="AZ33" s="1346"/>
      <c r="BA33" s="1346"/>
      <c r="BB33" s="1346"/>
      <c r="BC33" s="1346"/>
      <c r="BD33" s="1346"/>
      <c r="BE33" s="1346"/>
      <c r="BF33" s="1346"/>
      <c r="BG33" s="151"/>
      <c r="BH33" s="556"/>
      <c r="BI33" s="186"/>
    </row>
    <row r="34" spans="2:61" ht="6" customHeight="1" x14ac:dyDescent="0.2">
      <c r="B34" s="555"/>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556"/>
      <c r="BI34" s="186"/>
    </row>
    <row r="35" spans="2:61" ht="12.75" x14ac:dyDescent="0.2">
      <c r="B35" s="555"/>
      <c r="C35" s="151"/>
      <c r="D35" s="1352" t="s">
        <v>44</v>
      </c>
      <c r="E35" s="1352"/>
      <c r="F35" s="1352"/>
      <c r="G35" s="1352"/>
      <c r="H35" s="1352"/>
      <c r="I35" s="1352"/>
      <c r="J35" s="1352"/>
      <c r="K35" s="1352"/>
      <c r="L35" s="1352"/>
      <c r="M35" s="1352"/>
      <c r="N35" s="1352"/>
      <c r="O35" s="1352"/>
      <c r="P35" s="1352"/>
      <c r="Q35" s="1352"/>
      <c r="R35" s="1352"/>
      <c r="S35" s="1352"/>
      <c r="T35" s="1352"/>
      <c r="U35" s="1352"/>
      <c r="V35" s="1352"/>
      <c r="W35" s="1352"/>
      <c r="X35" s="1352"/>
      <c r="Y35" s="1352"/>
      <c r="Z35" s="1352"/>
      <c r="AA35" s="1352"/>
      <c r="AB35" s="1352"/>
      <c r="AC35" s="1352"/>
      <c r="AD35" s="1352"/>
      <c r="AE35" s="1352"/>
      <c r="AF35" s="1352"/>
      <c r="AG35" s="1352"/>
      <c r="AH35" s="1352"/>
      <c r="AI35" s="1352"/>
      <c r="AJ35" s="1352"/>
      <c r="AK35" s="1352"/>
      <c r="AL35" s="1352"/>
      <c r="AM35" s="1352"/>
      <c r="AN35" s="1352"/>
      <c r="AO35" s="1352"/>
      <c r="AP35" s="1352"/>
      <c r="AQ35" s="1352"/>
      <c r="AR35" s="1352"/>
      <c r="AS35" s="1352"/>
      <c r="AT35" s="1352"/>
      <c r="AU35" s="1352"/>
      <c r="AV35" s="1352"/>
      <c r="AW35" s="1352"/>
      <c r="AX35" s="1352"/>
      <c r="AY35" s="1352"/>
      <c r="AZ35" s="1352"/>
      <c r="BA35" s="1352"/>
      <c r="BB35" s="1352"/>
      <c r="BC35" s="1352"/>
      <c r="BD35" s="1352"/>
      <c r="BE35" s="1352"/>
      <c r="BF35" s="1352"/>
      <c r="BG35" s="151"/>
      <c r="BH35" s="556"/>
      <c r="BI35" s="186"/>
    </row>
    <row r="36" spans="2:61" ht="12.75" x14ac:dyDescent="0.2">
      <c r="B36" s="555"/>
      <c r="C36" s="151"/>
      <c r="D36" s="1346" t="s">
        <v>702</v>
      </c>
      <c r="E36" s="1346"/>
      <c r="F36" s="1346"/>
      <c r="G36" s="1346"/>
      <c r="H36" s="1346"/>
      <c r="I36" s="1346"/>
      <c r="J36" s="1346"/>
      <c r="K36" s="1346"/>
      <c r="L36" s="1346"/>
      <c r="M36" s="1346"/>
      <c r="N36" s="1346"/>
      <c r="O36" s="1346"/>
      <c r="P36" s="1346"/>
      <c r="Q36" s="1346"/>
      <c r="R36" s="1346"/>
      <c r="S36" s="1346"/>
      <c r="T36" s="1346"/>
      <c r="U36" s="1346"/>
      <c r="V36" s="1346"/>
      <c r="W36" s="1346"/>
      <c r="X36" s="1346"/>
      <c r="Y36" s="1346"/>
      <c r="Z36" s="1346"/>
      <c r="AA36" s="1346"/>
      <c r="AB36" s="1346"/>
      <c r="AC36" s="1346"/>
      <c r="AD36" s="1346"/>
      <c r="AE36" s="1346"/>
      <c r="AF36" s="1346"/>
      <c r="AG36" s="1346"/>
      <c r="AH36" s="1346"/>
      <c r="AI36" s="1346"/>
      <c r="AJ36" s="1346"/>
      <c r="AK36" s="1346"/>
      <c r="AL36" s="1346"/>
      <c r="AM36" s="1346"/>
      <c r="AN36" s="1346"/>
      <c r="AO36" s="1346"/>
      <c r="AP36" s="1346"/>
      <c r="AQ36" s="1346"/>
      <c r="AR36" s="1346"/>
      <c r="AS36" s="1346"/>
      <c r="AT36" s="1346"/>
      <c r="AU36" s="1346"/>
      <c r="AV36" s="1346"/>
      <c r="AW36" s="1346"/>
      <c r="AX36" s="1346"/>
      <c r="AY36" s="1346"/>
      <c r="AZ36" s="1346"/>
      <c r="BA36" s="1346"/>
      <c r="BB36" s="1346"/>
      <c r="BC36" s="1346"/>
      <c r="BD36" s="1346"/>
      <c r="BE36" s="1346"/>
      <c r="BF36" s="1346"/>
      <c r="BG36" s="151"/>
      <c r="BH36" s="556"/>
      <c r="BI36" s="186"/>
    </row>
    <row r="37" spans="2:61" ht="12.75" x14ac:dyDescent="0.2">
      <c r="B37" s="555"/>
      <c r="C37" s="151"/>
      <c r="D37" s="1357"/>
      <c r="E37" s="1357"/>
      <c r="F37" s="1357"/>
      <c r="G37" s="1357"/>
      <c r="H37" s="1357"/>
      <c r="I37" s="1357"/>
      <c r="J37" s="1357"/>
      <c r="K37" s="1357"/>
      <c r="L37" s="1357"/>
      <c r="M37" s="1357"/>
      <c r="N37" s="1357"/>
      <c r="O37" s="1357"/>
      <c r="P37" s="1357"/>
      <c r="Q37" s="1357"/>
      <c r="R37" s="1357"/>
      <c r="S37" s="1357"/>
      <c r="T37" s="1357"/>
      <c r="U37" s="1357"/>
      <c r="V37" s="1357"/>
      <c r="W37" s="1357"/>
      <c r="X37" s="1357"/>
      <c r="Y37" s="1357"/>
      <c r="Z37" s="1357"/>
      <c r="AA37" s="1357"/>
      <c r="AB37" s="1357"/>
      <c r="AC37" s="1357"/>
      <c r="AD37" s="1357"/>
      <c r="AE37" s="1357"/>
      <c r="AF37" s="1357"/>
      <c r="AG37" s="1357"/>
      <c r="AH37" s="1357"/>
      <c r="AI37" s="1357"/>
      <c r="AJ37" s="1357"/>
      <c r="AK37" s="1357"/>
      <c r="AL37" s="1357"/>
      <c r="AM37" s="1357"/>
      <c r="AN37" s="1357"/>
      <c r="AO37" s="1357"/>
      <c r="AP37" s="1357"/>
      <c r="AQ37" s="1357"/>
      <c r="AR37" s="1357"/>
      <c r="AS37" s="1357"/>
      <c r="AT37" s="1357"/>
      <c r="AU37" s="1357"/>
      <c r="AV37" s="1357"/>
      <c r="AW37" s="1357"/>
      <c r="AX37" s="1357"/>
      <c r="AY37" s="1357"/>
      <c r="AZ37" s="1357"/>
      <c r="BA37" s="1357"/>
      <c r="BB37" s="1357"/>
      <c r="BC37" s="1357"/>
      <c r="BD37" s="1357"/>
      <c r="BE37" s="1357"/>
      <c r="BF37" s="1357"/>
      <c r="BG37" s="151"/>
      <c r="BH37" s="556"/>
      <c r="BI37" s="186"/>
    </row>
    <row r="38" spans="2:61" ht="6.75" customHeight="1" x14ac:dyDescent="0.2">
      <c r="B38" s="555"/>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556"/>
      <c r="BI38" s="186"/>
    </row>
    <row r="39" spans="2:61" ht="14.25" customHeight="1" x14ac:dyDescent="0.25">
      <c r="B39" s="555"/>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390"/>
      <c r="AS39" s="994"/>
      <c r="AT39" s="994"/>
      <c r="AU39" s="994"/>
      <c r="AV39" s="994"/>
      <c r="AW39" s="994"/>
      <c r="AX39" s="157" t="s">
        <v>734</v>
      </c>
      <c r="AY39" s="993"/>
      <c r="AZ39" s="993"/>
      <c r="BA39" s="993"/>
      <c r="BB39" s="993"/>
      <c r="BC39" s="993"/>
      <c r="BD39" s="390"/>
      <c r="BE39" s="151"/>
      <c r="BF39" s="151"/>
      <c r="BG39" s="151"/>
      <c r="BH39" s="556"/>
      <c r="BI39" s="186"/>
    </row>
    <row r="40" spans="2:61" ht="12.75" x14ac:dyDescent="0.2">
      <c r="B40" s="555"/>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196" t="s">
        <v>19</v>
      </c>
      <c r="AS40" s="1196"/>
      <c r="AT40" s="1196"/>
      <c r="AU40" s="1196"/>
      <c r="AV40" s="1196"/>
      <c r="AW40" s="1196"/>
      <c r="AX40" s="1196"/>
      <c r="AY40" s="1196"/>
      <c r="AZ40" s="1196"/>
      <c r="BA40" s="1196"/>
      <c r="BB40" s="1196"/>
      <c r="BC40" s="1196"/>
      <c r="BD40" s="1196"/>
      <c r="BE40" s="151"/>
      <c r="BF40" s="151"/>
      <c r="BG40" s="151"/>
      <c r="BH40" s="556"/>
      <c r="BI40" s="186"/>
    </row>
    <row r="41" spans="2:61" ht="12.75" x14ac:dyDescent="0.2">
      <c r="B41" s="555"/>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916"/>
      <c r="AS41" s="916"/>
      <c r="AT41" s="916"/>
      <c r="AU41" s="916"/>
      <c r="AV41" s="916"/>
      <c r="AW41" s="916"/>
      <c r="AX41" s="916"/>
      <c r="AY41" s="916"/>
      <c r="AZ41" s="916"/>
      <c r="BA41" s="916"/>
      <c r="BB41" s="916"/>
      <c r="BC41" s="916"/>
      <c r="BD41" s="916"/>
      <c r="BE41" s="151"/>
      <c r="BF41" s="151"/>
      <c r="BG41" s="151"/>
      <c r="BH41" s="556"/>
      <c r="BI41" s="186"/>
    </row>
    <row r="42" spans="2:61" ht="12.75" x14ac:dyDescent="0.2">
      <c r="B42" s="555"/>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916"/>
      <c r="AS42" s="916"/>
      <c r="AT42" s="916"/>
      <c r="AU42" s="916"/>
      <c r="AV42" s="916"/>
      <c r="AW42" s="916"/>
      <c r="AX42" s="916"/>
      <c r="AY42" s="916"/>
      <c r="AZ42" s="916"/>
      <c r="BA42" s="916"/>
      <c r="BB42" s="916"/>
      <c r="BC42" s="916"/>
      <c r="BD42" s="916"/>
      <c r="BE42" s="151"/>
      <c r="BF42" s="151"/>
      <c r="BG42" s="151"/>
      <c r="BH42" s="556"/>
      <c r="BI42" s="186"/>
    </row>
    <row r="43" spans="2:61" ht="12.75" x14ac:dyDescent="0.2">
      <c r="B43" s="555"/>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916"/>
      <c r="AS43" s="916"/>
      <c r="AT43" s="916"/>
      <c r="AU43" s="916"/>
      <c r="AV43" s="916"/>
      <c r="AW43" s="916"/>
      <c r="AX43" s="916"/>
      <c r="AY43" s="916"/>
      <c r="AZ43" s="916"/>
      <c r="BA43" s="916"/>
      <c r="BB43" s="916"/>
      <c r="BC43" s="916"/>
      <c r="BD43" s="916"/>
      <c r="BE43" s="151"/>
      <c r="BF43" s="151"/>
      <c r="BG43" s="151"/>
      <c r="BH43" s="556"/>
      <c r="BI43" s="186"/>
    </row>
    <row r="44" spans="2:61" ht="9" customHeight="1" x14ac:dyDescent="0.2">
      <c r="B44" s="555"/>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556"/>
      <c r="BI44" s="186"/>
    </row>
    <row r="45" spans="2:61" ht="9" customHeight="1" x14ac:dyDescent="0.2">
      <c r="B45" s="555"/>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556"/>
      <c r="BI45" s="186"/>
    </row>
    <row r="46" spans="2:61" ht="12.75" x14ac:dyDescent="0.2">
      <c r="B46" s="555"/>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556"/>
      <c r="BI46" s="186"/>
    </row>
    <row r="47" spans="2:61" ht="12.75" x14ac:dyDescent="0.2">
      <c r="B47" s="555"/>
      <c r="C47" s="151"/>
      <c r="D47" s="151" t="s">
        <v>53</v>
      </c>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556"/>
      <c r="BI47" s="186"/>
    </row>
    <row r="48" spans="2:61" ht="15" x14ac:dyDescent="0.25">
      <c r="B48" s="555"/>
      <c r="C48" s="151"/>
      <c r="D48" s="151" t="s">
        <v>21</v>
      </c>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558" t="s">
        <v>4</v>
      </c>
      <c r="AS48" s="1355" t="str">
        <f>IF(O7="","",O7)</f>
        <v xml:space="preserve">  </v>
      </c>
      <c r="AT48" s="1355"/>
      <c r="AU48" s="1355"/>
      <c r="AV48" s="1355"/>
      <c r="AW48" s="1355"/>
      <c r="AX48" s="1355"/>
      <c r="AY48" s="1355"/>
      <c r="AZ48" s="1355"/>
      <c r="BA48" s="1355"/>
      <c r="BB48" s="1355"/>
      <c r="BC48" s="1355"/>
      <c r="BD48" s="148" t="s">
        <v>5</v>
      </c>
      <c r="BE48" s="151"/>
      <c r="BF48" s="151"/>
      <c r="BG48" s="151"/>
      <c r="BH48" s="556"/>
      <c r="BI48" s="186"/>
    </row>
    <row r="49" spans="2:61" ht="13.5" thickBot="1" x14ac:dyDescent="0.25">
      <c r="B49" s="559"/>
      <c r="C49" s="560"/>
      <c r="D49" s="560" t="s">
        <v>20</v>
      </c>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c r="AP49" s="560"/>
      <c r="AQ49" s="560"/>
      <c r="AR49" s="560"/>
      <c r="AS49" s="560"/>
      <c r="AT49" s="560"/>
      <c r="AU49" s="560"/>
      <c r="AV49" s="560"/>
      <c r="AW49" s="560"/>
      <c r="AX49" s="560"/>
      <c r="AY49" s="560"/>
      <c r="AZ49" s="560"/>
      <c r="BA49" s="560"/>
      <c r="BB49" s="560"/>
      <c r="BC49" s="560"/>
      <c r="BD49" s="560"/>
      <c r="BE49" s="560"/>
      <c r="BF49" s="560"/>
      <c r="BG49" s="560"/>
      <c r="BH49" s="561"/>
      <c r="BI49" s="186"/>
    </row>
    <row r="50" spans="2:61" s="872" customFormat="1" ht="15" customHeight="1" thickTop="1" x14ac:dyDescent="0.25">
      <c r="B50" s="866" t="str">
        <f>Form_Version</f>
        <v>Form LHKPN-KPK-Versi 1.4</v>
      </c>
      <c r="C50" s="870"/>
      <c r="D50" s="870"/>
      <c r="E50" s="870"/>
      <c r="F50" s="870"/>
      <c r="G50" s="870"/>
      <c r="H50" s="870"/>
      <c r="I50" s="870"/>
      <c r="J50" s="870"/>
      <c r="K50" s="870"/>
      <c r="L50" s="870"/>
      <c r="M50" s="870"/>
      <c r="N50" s="870"/>
      <c r="O50" s="870"/>
      <c r="P50" s="870"/>
      <c r="Q50" s="870"/>
      <c r="R50" s="870"/>
      <c r="S50" s="870"/>
      <c r="T50" s="870"/>
      <c r="U50" s="870"/>
      <c r="V50" s="870"/>
      <c r="W50" s="870"/>
      <c r="X50" s="870"/>
      <c r="Y50" s="870"/>
      <c r="Z50" s="870"/>
      <c r="AA50" s="870"/>
      <c r="AB50" s="870"/>
      <c r="AC50" s="870"/>
      <c r="AD50" s="870"/>
      <c r="AE50" s="870"/>
      <c r="AF50" s="870"/>
      <c r="AG50" s="870"/>
      <c r="AH50" s="870"/>
      <c r="AI50" s="870"/>
      <c r="AJ50" s="870"/>
      <c r="AK50" s="870"/>
      <c r="AL50" s="870"/>
      <c r="AM50" s="870"/>
      <c r="AN50" s="870"/>
      <c r="AO50" s="870"/>
      <c r="AP50" s="870"/>
      <c r="AQ50" s="870"/>
      <c r="AR50" s="870"/>
      <c r="AS50" s="870"/>
      <c r="AT50" s="870"/>
      <c r="AU50" s="870"/>
      <c r="AV50" s="870"/>
      <c r="AW50" s="870"/>
      <c r="AX50" s="870"/>
      <c r="AY50" s="870"/>
      <c r="AZ50" s="870"/>
      <c r="BA50" s="870"/>
      <c r="BB50" s="870"/>
      <c r="BC50" s="870"/>
      <c r="BD50" s="870"/>
      <c r="BE50" s="870"/>
      <c r="BF50" s="870"/>
      <c r="BG50" s="870"/>
      <c r="BH50" s="871" t="s">
        <v>101</v>
      </c>
      <c r="BI50" s="870"/>
    </row>
    <row r="51" spans="2:61" ht="15" hidden="1" customHeight="1" x14ac:dyDescent="0.2">
      <c r="B51" s="151"/>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68"/>
      <c r="BI51" s="186"/>
    </row>
  </sheetData>
  <sheetProtection password="C78A" sheet="1" objects="1" scenarios="1" selectLockedCells="1"/>
  <mergeCells count="32">
    <mergeCell ref="AS48:BC48"/>
    <mergeCell ref="AB8:AS8"/>
    <mergeCell ref="D35:BF35"/>
    <mergeCell ref="D36:BF36"/>
    <mergeCell ref="D37:BF37"/>
    <mergeCell ref="AR40:BD40"/>
    <mergeCell ref="AS39:AW39"/>
    <mergeCell ref="AY39:BC39"/>
    <mergeCell ref="G27:BF27"/>
    <mergeCell ref="G28:BF28"/>
    <mergeCell ref="G29:BF29"/>
    <mergeCell ref="D31:BF31"/>
    <mergeCell ref="D32:BF32"/>
    <mergeCell ref="D33:BF33"/>
    <mergeCell ref="F21:BF21"/>
    <mergeCell ref="F22:BF22"/>
    <mergeCell ref="G23:BF23"/>
    <mergeCell ref="G24:BF24"/>
    <mergeCell ref="G25:BF25"/>
    <mergeCell ref="F26:BF26"/>
    <mergeCell ref="D12:BF12"/>
    <mergeCell ref="D14:BF14"/>
    <mergeCell ref="D16:BF16"/>
    <mergeCell ref="D17:BF17"/>
    <mergeCell ref="D18:BF18"/>
    <mergeCell ref="D20:BF20"/>
    <mergeCell ref="O10:AT10"/>
    <mergeCell ref="D3:BF3"/>
    <mergeCell ref="D5:BF5"/>
    <mergeCell ref="O7:AT7"/>
    <mergeCell ref="O8:Z8"/>
    <mergeCell ref="O9:AT9"/>
  </mergeCells>
  <dataValidations count="1">
    <dataValidation type="date" operator="greaterThan" allowBlank="1" showErrorMessage="1" error="Masukkan tanggal dengan benar dengan format HH/BB/TTTT" sqref="AY39:BC39" xr:uid="{00000000-0002-0000-1100-000000000000}">
      <formula1>36526</formula1>
    </dataValidation>
  </dataValidations>
  <printOptions horizontalCentered="1" verticalCentered="1"/>
  <pageMargins left="0.23622047244094491" right="0.23622047244094491" top="0.23622047244094491" bottom="0.23622047244094491" header="0.19685039370078741" footer="0.78740157480314965"/>
  <pageSetup paperSize="9" scale="9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pageSetUpPr fitToPage="1"/>
  </sheetPr>
  <dimension ref="A1:AV48"/>
  <sheetViews>
    <sheetView showGridLines="0" zoomScaleNormal="100" zoomScaleSheetLayoutView="90" workbookViewId="0">
      <selection activeCell="J19" sqref="J19:U19"/>
    </sheetView>
  </sheetViews>
  <sheetFormatPr defaultColWidth="0" defaultRowHeight="15" customHeight="1" zeroHeight="1" x14ac:dyDescent="0.25"/>
  <cols>
    <col min="1" max="1" width="2.7109375" style="314" customWidth="1"/>
    <col min="2" max="3" width="2.42578125" customWidth="1"/>
    <col min="4" max="4" width="0.85546875" customWidth="1"/>
    <col min="5" max="5" width="2.42578125" customWidth="1"/>
    <col min="6" max="6" width="4.5703125" customWidth="1"/>
    <col min="7" max="9" width="2.42578125" customWidth="1"/>
    <col min="10" max="10" width="9.140625" customWidth="1"/>
    <col min="11" max="13" width="3.42578125" customWidth="1"/>
    <col min="14" max="14" width="1.140625" customWidth="1"/>
    <col min="15" max="15" width="5.7109375" customWidth="1"/>
    <col min="16" max="21" width="3.7109375" customWidth="1"/>
    <col min="22" max="22" width="2.28515625" customWidth="1"/>
    <col min="23" max="23" width="1" customWidth="1"/>
    <col min="24" max="25" width="2.28515625" customWidth="1"/>
    <col min="26" max="27" width="2.42578125" customWidth="1"/>
    <col min="28" max="28" width="1.28515625" customWidth="1"/>
    <col min="29" max="29" width="2.42578125" customWidth="1"/>
    <col min="30" max="30" width="4.42578125" customWidth="1"/>
    <col min="31" max="32" width="2.42578125" customWidth="1"/>
    <col min="33" max="33" width="1.7109375" customWidth="1"/>
    <col min="34" max="34" width="2.85546875" customWidth="1"/>
    <col min="35" max="35" width="9.42578125" customWidth="1"/>
    <col min="36" max="38" width="3.42578125" customWidth="1"/>
    <col min="39" max="39" width="1.28515625" customWidth="1"/>
    <col min="40" max="40" width="5.7109375" customWidth="1"/>
    <col min="41" max="46" width="3.7109375" customWidth="1"/>
    <col min="47" max="47" width="3.28515625" customWidth="1"/>
    <col min="48" max="48" width="2.7109375" customWidth="1"/>
    <col min="49" max="16384" width="9" hidden="1"/>
  </cols>
  <sheetData>
    <row r="1" spans="2:48" s="314" customFormat="1" ht="17.100000000000001" customHeight="1" thickBot="1" x14ac:dyDescent="0.3"/>
    <row r="2" spans="2:48" s="740" customFormat="1" ht="21.75" customHeight="1" x14ac:dyDescent="0.25">
      <c r="B2" s="741"/>
      <c r="C2" s="742"/>
      <c r="D2" s="742"/>
      <c r="E2" s="742"/>
      <c r="F2" s="742"/>
      <c r="G2" s="742"/>
      <c r="H2" s="742"/>
      <c r="I2" s="742"/>
      <c r="J2" s="742"/>
      <c r="K2" s="742"/>
      <c r="L2" s="742"/>
      <c r="M2" s="742"/>
      <c r="N2" s="742"/>
      <c r="O2" s="742"/>
      <c r="P2" s="742"/>
      <c r="Q2" s="742"/>
      <c r="R2" s="742"/>
      <c r="S2" s="743"/>
      <c r="T2" s="742"/>
      <c r="U2" s="744" t="s">
        <v>7</v>
      </c>
      <c r="V2" s="742"/>
      <c r="W2" s="745"/>
      <c r="X2" s="746"/>
      <c r="Y2" s="747"/>
      <c r="Z2" s="748"/>
      <c r="AA2" s="743"/>
      <c r="AB2" s="743"/>
      <c r="AC2" s="743"/>
      <c r="AD2" s="743"/>
      <c r="AE2" s="743"/>
      <c r="AF2" s="743"/>
      <c r="AG2" s="743"/>
      <c r="AH2" s="743"/>
      <c r="AI2" s="743"/>
      <c r="AJ2" s="743"/>
      <c r="AK2" s="743"/>
      <c r="AL2" s="743"/>
      <c r="AM2" s="743"/>
      <c r="AN2" s="743"/>
      <c r="AO2" s="743"/>
      <c r="AP2" s="743"/>
      <c r="AQ2" s="743"/>
      <c r="AR2" s="743"/>
      <c r="AS2" s="743"/>
      <c r="AT2" s="749" t="s">
        <v>8</v>
      </c>
      <c r="AU2" s="750"/>
      <c r="AV2" s="751"/>
    </row>
    <row r="3" spans="2:48" ht="21.75" customHeight="1" x14ac:dyDescent="0.25">
      <c r="B3" s="566"/>
      <c r="C3" s="567"/>
      <c r="D3" s="567"/>
      <c r="E3" s="567"/>
      <c r="F3" s="567"/>
      <c r="G3" s="567"/>
      <c r="H3" s="567"/>
      <c r="I3" s="567"/>
      <c r="J3" s="567"/>
      <c r="K3" s="567"/>
      <c r="L3" s="567"/>
      <c r="M3" s="567"/>
      <c r="N3" s="567"/>
      <c r="O3" s="567"/>
      <c r="P3" s="567"/>
      <c r="Q3" s="567"/>
      <c r="R3" s="567"/>
      <c r="S3" s="568"/>
      <c r="T3" s="567"/>
      <c r="U3" s="567"/>
      <c r="V3" s="567"/>
      <c r="W3" s="569"/>
      <c r="X3" s="148"/>
      <c r="Y3" s="570"/>
      <c r="Z3" s="571"/>
      <c r="AA3" s="148"/>
      <c r="AB3" s="148"/>
      <c r="AC3" s="148"/>
      <c r="AD3" s="148"/>
      <c r="AE3" s="148"/>
      <c r="AF3" s="148"/>
      <c r="AG3" s="148"/>
      <c r="AH3" s="148"/>
      <c r="AI3" s="148"/>
      <c r="AJ3" s="148"/>
      <c r="AK3" s="148"/>
      <c r="AL3" s="572"/>
      <c r="AM3" s="148"/>
      <c r="AN3" s="148"/>
      <c r="AO3" s="148"/>
      <c r="AP3" s="148"/>
      <c r="AQ3" s="148"/>
      <c r="AR3" s="148"/>
      <c r="AS3" s="148"/>
      <c r="AT3" s="148"/>
      <c r="AU3" s="573"/>
      <c r="AV3" s="11"/>
    </row>
    <row r="4" spans="2:48" s="33" customFormat="1" ht="9.75" customHeight="1" x14ac:dyDescent="0.25">
      <c r="B4" s="574"/>
      <c r="C4" s="575"/>
      <c r="D4" s="575"/>
      <c r="E4" s="576"/>
      <c r="F4" s="575"/>
      <c r="G4" s="575"/>
      <c r="H4" s="577"/>
      <c r="I4" s="577"/>
      <c r="J4" s="1389" t="s">
        <v>56</v>
      </c>
      <c r="K4" s="1389"/>
      <c r="L4" s="1389"/>
      <c r="M4" s="1389"/>
      <c r="N4" s="1389"/>
      <c r="O4" s="1389"/>
      <c r="P4" s="1389"/>
      <c r="Q4" s="1389"/>
      <c r="R4" s="1389"/>
      <c r="S4" s="1389"/>
      <c r="T4" s="577"/>
      <c r="U4" s="577"/>
      <c r="V4" s="577"/>
      <c r="W4" s="578"/>
      <c r="X4" s="579"/>
      <c r="Y4" s="580"/>
      <c r="Z4" s="581"/>
      <c r="AA4" s="579"/>
      <c r="AB4" s="579"/>
      <c r="AC4" s="579"/>
      <c r="AD4" s="579"/>
      <c r="AE4" s="579"/>
      <c r="AF4" s="579"/>
      <c r="AG4" s="579"/>
      <c r="AH4" s="1390" t="s">
        <v>56</v>
      </c>
      <c r="AI4" s="1390"/>
      <c r="AJ4" s="1390"/>
      <c r="AK4" s="1390"/>
      <c r="AL4" s="1390"/>
      <c r="AM4" s="1390"/>
      <c r="AN4" s="1390"/>
      <c r="AO4" s="1390"/>
      <c r="AP4" s="1390"/>
      <c r="AQ4" s="1390"/>
      <c r="AR4" s="1390"/>
      <c r="AS4" s="579"/>
      <c r="AT4" s="579"/>
      <c r="AU4" s="582"/>
      <c r="AV4" s="32"/>
    </row>
    <row r="5" spans="2:48" s="33" customFormat="1" ht="9.75" customHeight="1" x14ac:dyDescent="0.25">
      <c r="B5" s="574"/>
      <c r="C5" s="261"/>
      <c r="D5" s="575"/>
      <c r="E5" s="576"/>
      <c r="F5" s="575"/>
      <c r="G5" s="575"/>
      <c r="H5" s="577"/>
      <c r="I5" s="577"/>
      <c r="J5" s="1389" t="s">
        <v>57</v>
      </c>
      <c r="K5" s="1389"/>
      <c r="L5" s="1389"/>
      <c r="M5" s="1389"/>
      <c r="N5" s="1389"/>
      <c r="O5" s="1389"/>
      <c r="P5" s="1389"/>
      <c r="Q5" s="1389"/>
      <c r="R5" s="1389"/>
      <c r="S5" s="1389"/>
      <c r="T5" s="577"/>
      <c r="U5" s="577"/>
      <c r="V5" s="577"/>
      <c r="W5" s="578"/>
      <c r="X5" s="579"/>
      <c r="Y5" s="580"/>
      <c r="Z5" s="581"/>
      <c r="AA5" s="579"/>
      <c r="AB5" s="579"/>
      <c r="AC5" s="579"/>
      <c r="AD5" s="579"/>
      <c r="AE5" s="579"/>
      <c r="AF5" s="579"/>
      <c r="AG5" s="579"/>
      <c r="AH5" s="1390" t="s">
        <v>57</v>
      </c>
      <c r="AI5" s="1390"/>
      <c r="AJ5" s="1390"/>
      <c r="AK5" s="1390"/>
      <c r="AL5" s="1390"/>
      <c r="AM5" s="1390"/>
      <c r="AN5" s="1390"/>
      <c r="AO5" s="1390"/>
      <c r="AP5" s="1390"/>
      <c r="AQ5" s="1390"/>
      <c r="AR5" s="1390"/>
      <c r="AS5" s="579"/>
      <c r="AT5" s="579"/>
      <c r="AU5" s="582"/>
      <c r="AV5" s="32"/>
    </row>
    <row r="6" spans="2:48" s="33" customFormat="1" ht="9.75" customHeight="1" x14ac:dyDescent="0.25">
      <c r="B6" s="574"/>
      <c r="C6" s="583"/>
      <c r="D6" s="583"/>
      <c r="E6" s="583"/>
      <c r="F6" s="583"/>
      <c r="G6" s="583"/>
      <c r="H6" s="577"/>
      <c r="I6" s="577"/>
      <c r="J6" s="1019" t="s">
        <v>985</v>
      </c>
      <c r="K6" s="1019"/>
      <c r="L6" s="1019"/>
      <c r="M6" s="1019"/>
      <c r="N6" s="1019"/>
      <c r="O6" s="1019"/>
      <c r="P6" s="1019"/>
      <c r="Q6" s="1019"/>
      <c r="R6" s="1019"/>
      <c r="S6" s="1019"/>
      <c r="T6" s="583"/>
      <c r="U6" s="583"/>
      <c r="V6" s="583"/>
      <c r="W6" s="578"/>
      <c r="X6" s="579"/>
      <c r="Y6" s="580"/>
      <c r="Z6" s="581"/>
      <c r="AA6" s="584"/>
      <c r="AB6" s="584"/>
      <c r="AC6" s="584"/>
      <c r="AD6" s="584"/>
      <c r="AE6" s="584"/>
      <c r="AF6" s="584"/>
      <c r="AG6" s="584"/>
      <c r="AH6" s="1385" t="str">
        <f>J6</f>
        <v>Jl. Kuningan Persada Kav. 4, Setiabudi</v>
      </c>
      <c r="AI6" s="1385"/>
      <c r="AJ6" s="1385"/>
      <c r="AK6" s="1385"/>
      <c r="AL6" s="1385"/>
      <c r="AM6" s="1385"/>
      <c r="AN6" s="1385"/>
      <c r="AO6" s="1385"/>
      <c r="AP6" s="1385"/>
      <c r="AQ6" s="1385"/>
      <c r="AR6" s="1385"/>
      <c r="AS6" s="584"/>
      <c r="AT6" s="584"/>
      <c r="AU6" s="585"/>
      <c r="AV6" s="32"/>
    </row>
    <row r="7" spans="2:48" s="33" customFormat="1" ht="9.75" customHeight="1" x14ac:dyDescent="0.25">
      <c r="B7" s="574"/>
      <c r="C7" s="583"/>
      <c r="D7" s="583"/>
      <c r="E7" s="583"/>
      <c r="F7" s="583"/>
      <c r="G7" s="583"/>
      <c r="H7" s="577"/>
      <c r="I7" s="577"/>
      <c r="J7" s="1019" t="s">
        <v>986</v>
      </c>
      <c r="K7" s="1019"/>
      <c r="L7" s="1019"/>
      <c r="M7" s="1019"/>
      <c r="N7" s="1019"/>
      <c r="O7" s="1019"/>
      <c r="P7" s="1019"/>
      <c r="Q7" s="1019"/>
      <c r="R7" s="1019"/>
      <c r="S7" s="1019"/>
      <c r="T7" s="583"/>
      <c r="U7" s="583"/>
      <c r="V7" s="583"/>
      <c r="W7" s="578"/>
      <c r="X7" s="579"/>
      <c r="Y7" s="580"/>
      <c r="Z7" s="581"/>
      <c r="AA7" s="584"/>
      <c r="AB7" s="584"/>
      <c r="AC7" s="584"/>
      <c r="AD7" s="584"/>
      <c r="AE7" s="584"/>
      <c r="AF7" s="584"/>
      <c r="AG7" s="584"/>
      <c r="AH7" s="1385" t="str">
        <f>J7</f>
        <v>Jakarta 12950</v>
      </c>
      <c r="AI7" s="1385"/>
      <c r="AJ7" s="1385"/>
      <c r="AK7" s="1385"/>
      <c r="AL7" s="1385"/>
      <c r="AM7" s="1385"/>
      <c r="AN7" s="1385"/>
      <c r="AO7" s="1385"/>
      <c r="AP7" s="1385"/>
      <c r="AQ7" s="1385"/>
      <c r="AR7" s="1385"/>
      <c r="AS7" s="584"/>
      <c r="AT7" s="584"/>
      <c r="AU7" s="585"/>
      <c r="AV7" s="32"/>
    </row>
    <row r="8" spans="2:48" ht="11.25" customHeight="1" x14ac:dyDescent="0.25">
      <c r="B8" s="566"/>
      <c r="C8" s="586"/>
      <c r="D8" s="586"/>
      <c r="E8" s="586"/>
      <c r="F8" s="586"/>
      <c r="G8" s="586"/>
      <c r="H8" s="586"/>
      <c r="I8" s="586"/>
      <c r="J8" s="586"/>
      <c r="K8" s="586"/>
      <c r="L8" s="586"/>
      <c r="M8" s="586"/>
      <c r="N8" s="586"/>
      <c r="O8" s="586"/>
      <c r="P8" s="586"/>
      <c r="Q8" s="586"/>
      <c r="R8" s="586"/>
      <c r="S8" s="586"/>
      <c r="T8" s="586"/>
      <c r="U8" s="586"/>
      <c r="V8" s="586"/>
      <c r="W8" s="569"/>
      <c r="X8" s="148"/>
      <c r="Y8" s="570"/>
      <c r="Z8" s="571"/>
      <c r="AA8" s="587"/>
      <c r="AB8" s="587"/>
      <c r="AC8" s="587"/>
      <c r="AD8" s="587"/>
      <c r="AE8" s="587"/>
      <c r="AF8" s="587"/>
      <c r="AG8" s="587"/>
      <c r="AH8" s="587"/>
      <c r="AI8" s="587"/>
      <c r="AJ8" s="587"/>
      <c r="AK8" s="587"/>
      <c r="AL8" s="587"/>
      <c r="AM8" s="587"/>
      <c r="AN8" s="587"/>
      <c r="AO8" s="587"/>
      <c r="AP8" s="587"/>
      <c r="AQ8" s="587"/>
      <c r="AR8" s="587"/>
      <c r="AS8" s="587"/>
      <c r="AT8" s="587"/>
      <c r="AU8" s="588"/>
      <c r="AV8" s="11"/>
    </row>
    <row r="9" spans="2:48" ht="11.25" customHeight="1" x14ac:dyDescent="0.25">
      <c r="B9" s="566"/>
      <c r="C9" s="586"/>
      <c r="D9" s="586"/>
      <c r="E9" s="586"/>
      <c r="F9" s="586"/>
      <c r="G9" s="586"/>
      <c r="H9" s="586"/>
      <c r="I9" s="586"/>
      <c r="J9" s="586"/>
      <c r="K9" s="586"/>
      <c r="L9" s="586"/>
      <c r="M9" s="586"/>
      <c r="N9" s="586"/>
      <c r="O9" s="586"/>
      <c r="P9" s="586"/>
      <c r="Q9" s="586"/>
      <c r="R9" s="586"/>
      <c r="S9" s="586"/>
      <c r="T9" s="586"/>
      <c r="U9" s="586"/>
      <c r="V9" s="586"/>
      <c r="W9" s="569"/>
      <c r="X9" s="148"/>
      <c r="Y9" s="570"/>
      <c r="Z9" s="571"/>
      <c r="AA9" s="587"/>
      <c r="AB9" s="587"/>
      <c r="AC9" s="587"/>
      <c r="AD9" s="587"/>
      <c r="AE9" s="587"/>
      <c r="AF9" s="587"/>
      <c r="AG9" s="587"/>
      <c r="AH9" s="587"/>
      <c r="AI9" s="587"/>
      <c r="AJ9" s="587"/>
      <c r="AK9" s="587"/>
      <c r="AL9" s="587"/>
      <c r="AM9" s="587"/>
      <c r="AN9" s="587"/>
      <c r="AO9" s="587"/>
      <c r="AP9" s="587"/>
      <c r="AQ9" s="587"/>
      <c r="AR9" s="587"/>
      <c r="AS9" s="587"/>
      <c r="AT9" s="587"/>
      <c r="AU9" s="588"/>
      <c r="AV9" s="11"/>
    </row>
    <row r="10" spans="2:48" ht="12.95" customHeight="1" x14ac:dyDescent="0.25">
      <c r="B10" s="566"/>
      <c r="C10" s="1386" t="s">
        <v>762</v>
      </c>
      <c r="D10" s="1386"/>
      <c r="E10" s="1386"/>
      <c r="F10" s="1386"/>
      <c r="G10" s="1386"/>
      <c r="H10" s="1386"/>
      <c r="I10" s="1386"/>
      <c r="J10" s="1386"/>
      <c r="K10" s="1386"/>
      <c r="L10" s="1386"/>
      <c r="M10" s="1386"/>
      <c r="N10" s="1386"/>
      <c r="O10" s="1386"/>
      <c r="P10" s="1386"/>
      <c r="Q10" s="1386"/>
      <c r="R10" s="1386"/>
      <c r="S10" s="1386"/>
      <c r="T10" s="1386"/>
      <c r="U10" s="1386"/>
      <c r="V10" s="1386"/>
      <c r="W10" s="569"/>
      <c r="X10" s="148"/>
      <c r="Y10" s="570"/>
      <c r="Z10" s="571"/>
      <c r="AA10" s="1387" t="s">
        <v>762</v>
      </c>
      <c r="AB10" s="1387"/>
      <c r="AC10" s="1387"/>
      <c r="AD10" s="1387"/>
      <c r="AE10" s="1387"/>
      <c r="AF10" s="1387"/>
      <c r="AG10" s="1387"/>
      <c r="AH10" s="1387"/>
      <c r="AI10" s="1387"/>
      <c r="AJ10" s="1387"/>
      <c r="AK10" s="1387"/>
      <c r="AL10" s="1387"/>
      <c r="AM10" s="1387"/>
      <c r="AN10" s="1387"/>
      <c r="AO10" s="1387"/>
      <c r="AP10" s="1387"/>
      <c r="AQ10" s="1387"/>
      <c r="AR10" s="1387"/>
      <c r="AS10" s="1387"/>
      <c r="AT10" s="1387"/>
      <c r="AU10" s="1388"/>
      <c r="AV10" s="11"/>
    </row>
    <row r="11" spans="2:48" ht="12.95" customHeight="1" x14ac:dyDescent="0.25">
      <c r="B11" s="566"/>
      <c r="C11" s="1386" t="s">
        <v>0</v>
      </c>
      <c r="D11" s="1386"/>
      <c r="E11" s="1386"/>
      <c r="F11" s="1386"/>
      <c r="G11" s="1386"/>
      <c r="H11" s="1386"/>
      <c r="I11" s="1386"/>
      <c r="J11" s="1386"/>
      <c r="K11" s="1386"/>
      <c r="L11" s="1386"/>
      <c r="M11" s="1386"/>
      <c r="N11" s="1386"/>
      <c r="O11" s="1386"/>
      <c r="P11" s="1386"/>
      <c r="Q11" s="1386"/>
      <c r="R11" s="1386"/>
      <c r="S11" s="1386"/>
      <c r="T11" s="1386"/>
      <c r="U11" s="1386"/>
      <c r="V11" s="1386"/>
      <c r="W11" s="569"/>
      <c r="X11" s="148"/>
      <c r="Y11" s="570"/>
      <c r="Z11" s="571"/>
      <c r="AA11" s="1387" t="s">
        <v>0</v>
      </c>
      <c r="AB11" s="1387"/>
      <c r="AC11" s="1387"/>
      <c r="AD11" s="1387"/>
      <c r="AE11" s="1387"/>
      <c r="AF11" s="1387"/>
      <c r="AG11" s="1387"/>
      <c r="AH11" s="1387"/>
      <c r="AI11" s="1387"/>
      <c r="AJ11" s="1387"/>
      <c r="AK11" s="1387"/>
      <c r="AL11" s="1387"/>
      <c r="AM11" s="1387"/>
      <c r="AN11" s="1387"/>
      <c r="AO11" s="1387"/>
      <c r="AP11" s="1387"/>
      <c r="AQ11" s="1387"/>
      <c r="AR11" s="1387"/>
      <c r="AS11" s="1387"/>
      <c r="AT11" s="1387"/>
      <c r="AU11" s="1388"/>
      <c r="AV11" s="11"/>
    </row>
    <row r="12" spans="2:48" ht="11.25" customHeight="1" x14ac:dyDescent="0.25">
      <c r="B12" s="566"/>
      <c r="C12" s="586"/>
      <c r="D12" s="586"/>
      <c r="E12" s="586"/>
      <c r="F12" s="586"/>
      <c r="G12" s="586"/>
      <c r="H12" s="586"/>
      <c r="I12" s="586"/>
      <c r="J12" s="586"/>
      <c r="K12" s="586"/>
      <c r="L12" s="586"/>
      <c r="M12" s="586"/>
      <c r="N12" s="586"/>
      <c r="O12" s="586"/>
      <c r="P12" s="586"/>
      <c r="Q12" s="586"/>
      <c r="R12" s="586"/>
      <c r="S12" s="586"/>
      <c r="T12" s="586"/>
      <c r="U12" s="586"/>
      <c r="V12" s="586"/>
      <c r="W12" s="569"/>
      <c r="X12" s="148"/>
      <c r="Y12" s="570"/>
      <c r="Z12" s="571"/>
      <c r="AA12" s="587"/>
      <c r="AB12" s="587"/>
      <c r="AC12" s="587"/>
      <c r="AD12" s="587"/>
      <c r="AE12" s="587"/>
      <c r="AF12" s="587"/>
      <c r="AG12" s="587"/>
      <c r="AH12" s="587"/>
      <c r="AI12" s="587"/>
      <c r="AJ12" s="587"/>
      <c r="AK12" s="587"/>
      <c r="AL12" s="587"/>
      <c r="AM12" s="587"/>
      <c r="AN12" s="587"/>
      <c r="AO12" s="587"/>
      <c r="AP12" s="587"/>
      <c r="AQ12" s="587"/>
      <c r="AR12" s="587"/>
      <c r="AS12" s="587"/>
      <c r="AT12" s="587"/>
      <c r="AU12" s="588"/>
      <c r="AV12" s="11"/>
    </row>
    <row r="13" spans="2:48" ht="13.5" customHeight="1" x14ac:dyDescent="0.25">
      <c r="B13" s="566"/>
      <c r="C13" s="1378"/>
      <c r="D13" s="1378"/>
      <c r="E13" s="1378"/>
      <c r="F13" s="1378"/>
      <c r="G13" s="1378"/>
      <c r="H13" s="1378"/>
      <c r="I13" s="1378"/>
      <c r="J13" s="1378"/>
      <c r="K13" s="1378"/>
      <c r="L13" s="1378"/>
      <c r="M13" s="1378"/>
      <c r="N13" s="1378"/>
      <c r="O13" s="1378"/>
      <c r="P13" s="1378"/>
      <c r="Q13" s="1378"/>
      <c r="R13" s="1378"/>
      <c r="S13" s="1378"/>
      <c r="T13" s="1378"/>
      <c r="U13" s="1378"/>
      <c r="V13" s="1378"/>
      <c r="W13" s="569"/>
      <c r="X13" s="148"/>
      <c r="Y13" s="570"/>
      <c r="Z13" s="571"/>
      <c r="AA13" s="1379"/>
      <c r="AB13" s="1379"/>
      <c r="AC13" s="1379"/>
      <c r="AD13" s="1379"/>
      <c r="AE13" s="1379"/>
      <c r="AF13" s="1379"/>
      <c r="AG13" s="1379"/>
      <c r="AH13" s="1379"/>
      <c r="AI13" s="1379"/>
      <c r="AJ13" s="1379"/>
      <c r="AK13" s="1379"/>
      <c r="AL13" s="1379"/>
      <c r="AM13" s="1379"/>
      <c r="AN13" s="1379"/>
      <c r="AO13" s="1379"/>
      <c r="AP13" s="1379"/>
      <c r="AQ13" s="1379"/>
      <c r="AR13" s="1379"/>
      <c r="AS13" s="1379"/>
      <c r="AT13" s="1379"/>
      <c r="AU13" s="1380"/>
      <c r="AV13" s="11"/>
    </row>
    <row r="14" spans="2:48" ht="3.75" customHeight="1" x14ac:dyDescent="0.25">
      <c r="B14" s="566"/>
      <c r="C14" s="567"/>
      <c r="D14" s="567"/>
      <c r="E14" s="567"/>
      <c r="F14" s="567"/>
      <c r="G14" s="567"/>
      <c r="H14" s="567"/>
      <c r="I14" s="567"/>
      <c r="J14" s="567"/>
      <c r="K14" s="567"/>
      <c r="L14" s="567"/>
      <c r="M14" s="567"/>
      <c r="N14" s="567"/>
      <c r="O14" s="567"/>
      <c r="P14" s="567"/>
      <c r="Q14" s="567"/>
      <c r="R14" s="567"/>
      <c r="S14" s="567"/>
      <c r="T14" s="567"/>
      <c r="U14" s="567"/>
      <c r="V14" s="567"/>
      <c r="W14" s="569"/>
      <c r="X14" s="148"/>
      <c r="Y14" s="570"/>
      <c r="Z14" s="571"/>
      <c r="AA14" s="148"/>
      <c r="AB14" s="148"/>
      <c r="AC14" s="148"/>
      <c r="AD14" s="148"/>
      <c r="AE14" s="148"/>
      <c r="AF14" s="148"/>
      <c r="AG14" s="148"/>
      <c r="AH14" s="148"/>
      <c r="AI14" s="148"/>
      <c r="AJ14" s="148"/>
      <c r="AK14" s="148"/>
      <c r="AL14" s="148"/>
      <c r="AM14" s="148"/>
      <c r="AN14" s="148"/>
      <c r="AO14" s="148"/>
      <c r="AP14" s="148"/>
      <c r="AQ14" s="148"/>
      <c r="AR14" s="148"/>
      <c r="AS14" s="148"/>
      <c r="AT14" s="148"/>
      <c r="AU14" s="573"/>
      <c r="AV14" s="11"/>
    </row>
    <row r="15" spans="2:48" ht="20.25" customHeight="1" x14ac:dyDescent="0.25">
      <c r="B15" s="566"/>
      <c r="C15" s="208" t="s">
        <v>1</v>
      </c>
      <c r="D15" s="172"/>
      <c r="E15" s="172"/>
      <c r="F15" s="172"/>
      <c r="G15" s="172"/>
      <c r="H15" s="172"/>
      <c r="I15" s="172" t="s">
        <v>3</v>
      </c>
      <c r="J15" s="1370" t="str">
        <f>IF(I!W13="","",I!W13)</f>
        <v/>
      </c>
      <c r="K15" s="1371"/>
      <c r="L15" s="1371"/>
      <c r="M15" s="1371"/>
      <c r="N15" s="1371"/>
      <c r="O15" s="1371"/>
      <c r="P15" s="1371"/>
      <c r="Q15" s="1371"/>
      <c r="R15" s="1371"/>
      <c r="S15" s="1371"/>
      <c r="T15" s="1371"/>
      <c r="U15" s="1372"/>
      <c r="V15" s="567"/>
      <c r="W15" s="569"/>
      <c r="X15" s="148"/>
      <c r="Y15" s="570"/>
      <c r="Z15" s="571"/>
      <c r="AA15" s="698" t="s">
        <v>1</v>
      </c>
      <c r="AB15" s="167"/>
      <c r="AC15" s="167"/>
      <c r="AD15" s="167"/>
      <c r="AE15" s="167"/>
      <c r="AF15" s="167"/>
      <c r="AG15" s="167" t="s">
        <v>3</v>
      </c>
      <c r="AH15" s="148"/>
      <c r="AI15" s="1373" t="str">
        <f>IF(ISBLANK(J15),"",J15)</f>
        <v/>
      </c>
      <c r="AJ15" s="1374"/>
      <c r="AK15" s="1374"/>
      <c r="AL15" s="1374"/>
      <c r="AM15" s="1374"/>
      <c r="AN15" s="1374"/>
      <c r="AO15" s="1374"/>
      <c r="AP15" s="1374"/>
      <c r="AQ15" s="1374"/>
      <c r="AR15" s="1374"/>
      <c r="AS15" s="1374"/>
      <c r="AT15" s="1375"/>
      <c r="AU15" s="573"/>
      <c r="AV15" s="11"/>
    </row>
    <row r="16" spans="2:48" ht="9" customHeight="1" x14ac:dyDescent="0.25">
      <c r="B16" s="566"/>
      <c r="C16" s="208"/>
      <c r="D16" s="172"/>
      <c r="E16" s="172"/>
      <c r="F16" s="172"/>
      <c r="G16" s="172"/>
      <c r="H16" s="172"/>
      <c r="I16" s="172"/>
      <c r="J16" s="351"/>
      <c r="K16" s="351"/>
      <c r="L16" s="351"/>
      <c r="M16" s="351"/>
      <c r="N16" s="351"/>
      <c r="O16" s="351"/>
      <c r="P16" s="351"/>
      <c r="Q16" s="351"/>
      <c r="R16" s="351"/>
      <c r="S16" s="351"/>
      <c r="T16" s="351"/>
      <c r="U16" s="351"/>
      <c r="V16" s="567"/>
      <c r="W16" s="569"/>
      <c r="X16" s="148"/>
      <c r="Y16" s="570"/>
      <c r="Z16" s="571"/>
      <c r="AA16" s="698"/>
      <c r="AB16" s="167"/>
      <c r="AC16" s="167"/>
      <c r="AD16" s="167"/>
      <c r="AE16" s="167"/>
      <c r="AF16" s="167"/>
      <c r="AG16" s="167"/>
      <c r="AH16" s="148"/>
      <c r="AI16" s="351"/>
      <c r="AJ16" s="351"/>
      <c r="AK16" s="351"/>
      <c r="AL16" s="351"/>
      <c r="AM16" s="351"/>
      <c r="AN16" s="351"/>
      <c r="AO16" s="351"/>
      <c r="AP16" s="351"/>
      <c r="AQ16" s="351"/>
      <c r="AR16" s="351"/>
      <c r="AS16" s="351"/>
      <c r="AT16" s="351"/>
      <c r="AU16" s="573"/>
      <c r="AV16" s="11"/>
    </row>
    <row r="17" spans="2:48" ht="20.25" customHeight="1" x14ac:dyDescent="0.25">
      <c r="B17" s="566"/>
      <c r="C17" s="208" t="s">
        <v>2</v>
      </c>
      <c r="D17" s="172"/>
      <c r="E17" s="172"/>
      <c r="F17" s="172"/>
      <c r="G17" s="172"/>
      <c r="H17" s="172"/>
      <c r="I17" s="172" t="s">
        <v>3</v>
      </c>
      <c r="J17" s="1370" t="str">
        <f>IF(I!R15="","",I!R15)</f>
        <v/>
      </c>
      <c r="K17" s="1371"/>
      <c r="L17" s="1371"/>
      <c r="M17" s="1371"/>
      <c r="N17" s="1371"/>
      <c r="O17" s="1371"/>
      <c r="P17" s="1371"/>
      <c r="Q17" s="1371"/>
      <c r="R17" s="1371"/>
      <c r="S17" s="1371"/>
      <c r="T17" s="1371"/>
      <c r="U17" s="1372"/>
      <c r="V17" s="567"/>
      <c r="W17" s="569"/>
      <c r="X17" s="148"/>
      <c r="Y17" s="570"/>
      <c r="Z17" s="571"/>
      <c r="AA17" s="698" t="s">
        <v>2</v>
      </c>
      <c r="AB17" s="167"/>
      <c r="AC17" s="167"/>
      <c r="AD17" s="167"/>
      <c r="AE17" s="167"/>
      <c r="AF17" s="167"/>
      <c r="AG17" s="167" t="s">
        <v>3</v>
      </c>
      <c r="AH17" s="148"/>
      <c r="AI17" s="1373" t="str">
        <f>IF(ISBLANK(J17),"",J17)</f>
        <v/>
      </c>
      <c r="AJ17" s="1374"/>
      <c r="AK17" s="1374"/>
      <c r="AL17" s="1374"/>
      <c r="AM17" s="1374"/>
      <c r="AN17" s="1374"/>
      <c r="AO17" s="1374"/>
      <c r="AP17" s="1374"/>
      <c r="AQ17" s="1374"/>
      <c r="AR17" s="1374"/>
      <c r="AS17" s="1374"/>
      <c r="AT17" s="1375"/>
      <c r="AU17" s="573"/>
      <c r="AV17" s="11"/>
    </row>
    <row r="18" spans="2:48" ht="9" customHeight="1" x14ac:dyDescent="0.25">
      <c r="B18" s="566"/>
      <c r="C18" s="208"/>
      <c r="D18" s="172"/>
      <c r="E18" s="172"/>
      <c r="F18" s="172"/>
      <c r="G18" s="172"/>
      <c r="H18" s="172"/>
      <c r="I18" s="172"/>
      <c r="J18" s="351"/>
      <c r="K18" s="351"/>
      <c r="L18" s="351"/>
      <c r="M18" s="351"/>
      <c r="N18" s="351"/>
      <c r="O18" s="351"/>
      <c r="P18" s="351"/>
      <c r="Q18" s="351"/>
      <c r="R18" s="351"/>
      <c r="S18" s="351"/>
      <c r="T18" s="351"/>
      <c r="U18" s="351"/>
      <c r="V18" s="567"/>
      <c r="W18" s="569"/>
      <c r="X18" s="148"/>
      <c r="Y18" s="570"/>
      <c r="Z18" s="571"/>
      <c r="AA18" s="698"/>
      <c r="AB18" s="167"/>
      <c r="AC18" s="167"/>
      <c r="AD18" s="167"/>
      <c r="AE18" s="167"/>
      <c r="AF18" s="167"/>
      <c r="AG18" s="167"/>
      <c r="AH18" s="148"/>
      <c r="AI18" s="351"/>
      <c r="AJ18" s="351"/>
      <c r="AK18" s="351"/>
      <c r="AL18" s="351"/>
      <c r="AM18" s="351"/>
      <c r="AN18" s="351"/>
      <c r="AO18" s="351"/>
      <c r="AP18" s="351"/>
      <c r="AQ18" s="351"/>
      <c r="AR18" s="351"/>
      <c r="AS18" s="351"/>
      <c r="AT18" s="351"/>
      <c r="AU18" s="573"/>
      <c r="AV18" s="11"/>
    </row>
    <row r="19" spans="2:48" ht="20.25" customHeight="1" x14ac:dyDescent="0.25">
      <c r="B19" s="566"/>
      <c r="C19" s="208" t="s">
        <v>90</v>
      </c>
      <c r="D19" s="172"/>
      <c r="E19" s="172"/>
      <c r="F19" s="172"/>
      <c r="G19" s="172"/>
      <c r="H19" s="172"/>
      <c r="I19" s="172" t="s">
        <v>3</v>
      </c>
      <c r="J19" s="1381"/>
      <c r="K19" s="1382"/>
      <c r="L19" s="1382"/>
      <c r="M19" s="1382"/>
      <c r="N19" s="1382"/>
      <c r="O19" s="1382"/>
      <c r="P19" s="1382"/>
      <c r="Q19" s="1382"/>
      <c r="R19" s="1382"/>
      <c r="S19" s="1382"/>
      <c r="T19" s="1382"/>
      <c r="U19" s="1383"/>
      <c r="V19" s="567"/>
      <c r="W19" s="569"/>
      <c r="X19" s="148"/>
      <c r="Y19" s="570"/>
      <c r="Z19" s="571"/>
      <c r="AA19" s="698" t="s">
        <v>90</v>
      </c>
      <c r="AB19" s="167"/>
      <c r="AC19" s="167"/>
      <c r="AD19" s="167"/>
      <c r="AE19" s="167"/>
      <c r="AF19" s="167"/>
      <c r="AG19" s="167" t="s">
        <v>3</v>
      </c>
      <c r="AH19" s="148"/>
      <c r="AI19" s="1373" t="str">
        <f>IF(ISBLANK(J19),"",J19)</f>
        <v/>
      </c>
      <c r="AJ19" s="1374"/>
      <c r="AK19" s="1374"/>
      <c r="AL19" s="1374"/>
      <c r="AM19" s="1374"/>
      <c r="AN19" s="1374"/>
      <c r="AO19" s="1374"/>
      <c r="AP19" s="1374"/>
      <c r="AQ19" s="1374"/>
      <c r="AR19" s="1374"/>
      <c r="AS19" s="1374"/>
      <c r="AT19" s="1375"/>
      <c r="AU19" s="573"/>
      <c r="AV19" s="11"/>
    </row>
    <row r="20" spans="2:48" ht="9" customHeight="1" x14ac:dyDescent="0.25">
      <c r="B20" s="566"/>
      <c r="C20" s="208"/>
      <c r="D20" s="172"/>
      <c r="E20" s="172"/>
      <c r="F20" s="172"/>
      <c r="G20" s="172"/>
      <c r="H20" s="172"/>
      <c r="I20" s="172"/>
      <c r="J20" s="351"/>
      <c r="K20" s="351"/>
      <c r="L20" s="351"/>
      <c r="M20" s="351"/>
      <c r="N20" s="351"/>
      <c r="O20" s="351"/>
      <c r="P20" s="351"/>
      <c r="Q20" s="351"/>
      <c r="R20" s="351"/>
      <c r="S20" s="351"/>
      <c r="T20" s="351"/>
      <c r="U20" s="351"/>
      <c r="V20" s="567"/>
      <c r="W20" s="569"/>
      <c r="X20" s="148"/>
      <c r="Y20" s="570"/>
      <c r="Z20" s="571"/>
      <c r="AA20" s="698"/>
      <c r="AB20" s="167"/>
      <c r="AC20" s="167"/>
      <c r="AD20" s="167"/>
      <c r="AE20" s="167"/>
      <c r="AF20" s="167"/>
      <c r="AG20" s="167"/>
      <c r="AH20" s="148"/>
      <c r="AI20" s="351"/>
      <c r="AJ20" s="351"/>
      <c r="AK20" s="351"/>
      <c r="AL20" s="351"/>
      <c r="AM20" s="351"/>
      <c r="AN20" s="351"/>
      <c r="AO20" s="351"/>
      <c r="AP20" s="351"/>
      <c r="AQ20" s="351"/>
      <c r="AR20" s="351"/>
      <c r="AS20" s="351"/>
      <c r="AT20" s="351"/>
      <c r="AU20" s="573"/>
      <c r="AV20" s="11"/>
    </row>
    <row r="21" spans="2:48" ht="20.25" customHeight="1" x14ac:dyDescent="0.25">
      <c r="B21" s="566"/>
      <c r="C21" s="208" t="s">
        <v>92</v>
      </c>
      <c r="D21" s="172"/>
      <c r="E21" s="172"/>
      <c r="F21" s="172"/>
      <c r="G21" s="172"/>
      <c r="H21" s="172"/>
      <c r="I21" s="172" t="s">
        <v>3</v>
      </c>
      <c r="J21" s="1370" t="str">
        <f>IF(I!AM17="","",I!AM17)</f>
        <v/>
      </c>
      <c r="K21" s="1371"/>
      <c r="L21" s="1371"/>
      <c r="M21" s="1371"/>
      <c r="N21" s="1371"/>
      <c r="O21" s="1371"/>
      <c r="P21" s="1371"/>
      <c r="Q21" s="1371"/>
      <c r="R21" s="1371"/>
      <c r="S21" s="1371"/>
      <c r="T21" s="1371"/>
      <c r="U21" s="1372"/>
      <c r="V21" s="567"/>
      <c r="W21" s="569"/>
      <c r="X21" s="148"/>
      <c r="Y21" s="570"/>
      <c r="Z21" s="571"/>
      <c r="AA21" s="208" t="s">
        <v>92</v>
      </c>
      <c r="AB21" s="167"/>
      <c r="AC21" s="167"/>
      <c r="AD21" s="167"/>
      <c r="AE21" s="167"/>
      <c r="AF21" s="167"/>
      <c r="AG21" s="167" t="s">
        <v>3</v>
      </c>
      <c r="AH21" s="148"/>
      <c r="AI21" s="1373" t="str">
        <f>IF(ISBLANK(J21),"",J21)</f>
        <v/>
      </c>
      <c r="AJ21" s="1374"/>
      <c r="AK21" s="1374"/>
      <c r="AL21" s="1374"/>
      <c r="AM21" s="1374"/>
      <c r="AN21" s="1374"/>
      <c r="AO21" s="1374"/>
      <c r="AP21" s="1374"/>
      <c r="AQ21" s="1374"/>
      <c r="AR21" s="1374"/>
      <c r="AS21" s="1374"/>
      <c r="AT21" s="1375"/>
      <c r="AU21" s="589"/>
      <c r="AV21" s="11"/>
    </row>
    <row r="22" spans="2:48" ht="9" customHeight="1" x14ac:dyDescent="0.25">
      <c r="B22" s="566"/>
      <c r="C22" s="739"/>
      <c r="D22" s="172"/>
      <c r="E22" s="172"/>
      <c r="F22" s="172"/>
      <c r="G22" s="172"/>
      <c r="H22" s="172"/>
      <c r="I22" s="172"/>
      <c r="J22" s="164"/>
      <c r="K22" s="164"/>
      <c r="L22" s="164"/>
      <c r="M22" s="164"/>
      <c r="N22" s="164"/>
      <c r="O22" s="164"/>
      <c r="P22" s="164"/>
      <c r="Q22" s="164"/>
      <c r="R22" s="164"/>
      <c r="S22" s="164"/>
      <c r="T22" s="164"/>
      <c r="U22" s="164"/>
      <c r="V22" s="567"/>
      <c r="W22" s="569"/>
      <c r="X22" s="148"/>
      <c r="Y22" s="570"/>
      <c r="Z22" s="571"/>
      <c r="AA22" s="698"/>
      <c r="AB22" s="167"/>
      <c r="AC22" s="167"/>
      <c r="AD22" s="167"/>
      <c r="AE22" s="167"/>
      <c r="AF22" s="167"/>
      <c r="AG22" s="167"/>
      <c r="AH22" s="148"/>
      <c r="AI22" s="164"/>
      <c r="AJ22" s="164"/>
      <c r="AK22" s="164"/>
      <c r="AL22" s="164"/>
      <c r="AM22" s="164"/>
      <c r="AN22" s="164"/>
      <c r="AO22" s="164"/>
      <c r="AP22" s="164"/>
      <c r="AQ22" s="164"/>
      <c r="AR22" s="164"/>
      <c r="AS22" s="164"/>
      <c r="AT22" s="164"/>
      <c r="AU22" s="589"/>
      <c r="AV22" s="11"/>
    </row>
    <row r="23" spans="2:48" ht="19.5" customHeight="1" x14ac:dyDescent="0.25">
      <c r="B23" s="566"/>
      <c r="C23" s="208" t="s">
        <v>71</v>
      </c>
      <c r="D23" s="172"/>
      <c r="E23" s="172"/>
      <c r="F23" s="172"/>
      <c r="G23" s="172"/>
      <c r="H23" s="172"/>
      <c r="I23" s="172" t="s">
        <v>3</v>
      </c>
      <c r="J23" s="960" t="str">
        <f>IF(IF(I!BJ7=2,I!BB9,I!AA9)=0,"",IF(I!BJ7=2,I!BB9,TEXT(I!AA9,"YYY")))</f>
        <v/>
      </c>
      <c r="K23" s="917"/>
      <c r="L23" s="917"/>
      <c r="M23" s="917"/>
      <c r="N23" s="918"/>
      <c r="O23" s="918" t="s">
        <v>50</v>
      </c>
      <c r="P23" s="919"/>
      <c r="Q23" s="920"/>
      <c r="R23" s="920"/>
      <c r="S23" s="125"/>
      <c r="T23" s="567"/>
      <c r="U23" s="567"/>
      <c r="V23" s="567"/>
      <c r="W23" s="569"/>
      <c r="X23" s="148"/>
      <c r="Y23" s="570"/>
      <c r="Z23" s="571"/>
      <c r="AA23" s="208" t="s">
        <v>71</v>
      </c>
      <c r="AB23" s="167"/>
      <c r="AC23" s="167"/>
      <c r="AD23" s="167"/>
      <c r="AE23" s="167"/>
      <c r="AF23" s="167"/>
      <c r="AG23" s="172" t="s">
        <v>3</v>
      </c>
      <c r="AH23" s="148"/>
      <c r="AI23" s="959" t="str">
        <f>IF(ISBLANK(J23),"",J23)</f>
        <v/>
      </c>
      <c r="AJ23" s="633" t="str">
        <f>IF(ISBLANK(K23),"",K23)</f>
        <v/>
      </c>
      <c r="AK23" s="633" t="str">
        <f>IF(ISBLANK(L23),"",L23)</f>
        <v/>
      </c>
      <c r="AL23" s="633" t="str">
        <f>IF(ISBLANK(M23),"",M23)</f>
        <v/>
      </c>
      <c r="AM23" s="576"/>
      <c r="AN23" s="576" t="s">
        <v>50</v>
      </c>
      <c r="AO23" s="576"/>
      <c r="AP23" s="575"/>
      <c r="AQ23" s="576"/>
      <c r="AR23" s="575"/>
      <c r="AS23" s="351"/>
      <c r="AT23" s="351"/>
      <c r="AU23" s="569"/>
      <c r="AV23" s="11"/>
    </row>
    <row r="24" spans="2:48" ht="3.75" customHeight="1" x14ac:dyDescent="0.25">
      <c r="B24" s="566"/>
      <c r="C24" s="146"/>
      <c r="D24" s="146"/>
      <c r="E24" s="146"/>
      <c r="F24" s="146"/>
      <c r="G24" s="146"/>
      <c r="H24" s="146"/>
      <c r="I24" s="146"/>
      <c r="J24" s="567"/>
      <c r="K24" s="567"/>
      <c r="L24" s="567"/>
      <c r="M24" s="567"/>
      <c r="N24" s="567"/>
      <c r="O24" s="567"/>
      <c r="P24" s="567"/>
      <c r="Q24" s="567"/>
      <c r="R24" s="567"/>
      <c r="S24" s="567"/>
      <c r="T24" s="567"/>
      <c r="U24" s="567"/>
      <c r="V24" s="567"/>
      <c r="W24" s="569"/>
      <c r="X24" s="148"/>
      <c r="Y24" s="570"/>
      <c r="Z24" s="571"/>
      <c r="AA24" s="590"/>
      <c r="AB24" s="590"/>
      <c r="AC24" s="590"/>
      <c r="AD24" s="590"/>
      <c r="AE24" s="590"/>
      <c r="AF24" s="590"/>
      <c r="AG24" s="590"/>
      <c r="AH24" s="590"/>
      <c r="AI24" s="591"/>
      <c r="AJ24" s="591"/>
      <c r="AK24" s="591"/>
      <c r="AL24" s="591"/>
      <c r="AM24" s="591"/>
      <c r="AN24" s="591"/>
      <c r="AO24" s="591"/>
      <c r="AP24" s="591"/>
      <c r="AQ24" s="591"/>
      <c r="AR24" s="591"/>
      <c r="AS24" s="591"/>
      <c r="AT24" s="591"/>
      <c r="AU24" s="589"/>
      <c r="AV24" s="11"/>
    </row>
    <row r="25" spans="2:48" ht="3.75" customHeight="1" x14ac:dyDescent="0.25">
      <c r="B25" s="566"/>
      <c r="C25" s="152"/>
      <c r="D25" s="152"/>
      <c r="E25" s="152"/>
      <c r="F25" s="152"/>
      <c r="G25" s="152"/>
      <c r="H25" s="152"/>
      <c r="I25" s="567"/>
      <c r="J25" s="567"/>
      <c r="K25" s="567"/>
      <c r="L25" s="567"/>
      <c r="M25" s="567"/>
      <c r="N25" s="567"/>
      <c r="O25" s="567"/>
      <c r="P25" s="567"/>
      <c r="Q25" s="567"/>
      <c r="R25" s="567"/>
      <c r="S25" s="567"/>
      <c r="T25" s="567"/>
      <c r="U25" s="567"/>
      <c r="V25" s="567"/>
      <c r="W25" s="569"/>
      <c r="X25" s="148"/>
      <c r="Y25" s="570"/>
      <c r="Z25" s="571"/>
      <c r="AA25" s="590"/>
      <c r="AB25" s="590"/>
      <c r="AC25" s="590"/>
      <c r="AD25" s="590"/>
      <c r="AE25" s="590"/>
      <c r="AF25" s="590"/>
      <c r="AG25" s="590"/>
      <c r="AH25" s="590"/>
      <c r="AI25" s="591"/>
      <c r="AJ25" s="591"/>
      <c r="AK25" s="591"/>
      <c r="AL25" s="591"/>
      <c r="AM25" s="591"/>
      <c r="AN25" s="591"/>
      <c r="AO25" s="591"/>
      <c r="AP25" s="591"/>
      <c r="AQ25" s="591"/>
      <c r="AR25" s="591"/>
      <c r="AS25" s="591"/>
      <c r="AT25" s="591"/>
      <c r="AU25" s="589"/>
      <c r="AV25" s="11"/>
    </row>
    <row r="26" spans="2:48" ht="19.5" customHeight="1" x14ac:dyDescent="0.25">
      <c r="B26" s="592"/>
      <c r="C26" s="423"/>
      <c r="D26" s="423"/>
      <c r="E26" s="423"/>
      <c r="F26" s="423"/>
      <c r="G26" s="423"/>
      <c r="H26" s="423"/>
      <c r="I26" s="423"/>
      <c r="J26" s="1384" t="s">
        <v>50</v>
      </c>
      <c r="K26" s="1384"/>
      <c r="L26" s="593"/>
      <c r="M26" s="1384" t="s">
        <v>50</v>
      </c>
      <c r="N26" s="1384"/>
      <c r="O26" s="593"/>
      <c r="P26" s="1384" t="s">
        <v>50</v>
      </c>
      <c r="Q26" s="1384"/>
      <c r="R26" s="1384"/>
      <c r="S26" s="1384"/>
      <c r="T26" s="575"/>
      <c r="U26" s="423"/>
      <c r="V26" s="423"/>
      <c r="W26" s="594"/>
      <c r="X26" s="148"/>
      <c r="Y26" s="570"/>
      <c r="Z26" s="595"/>
      <c r="AA26" s="565"/>
      <c r="AB26" s="565"/>
      <c r="AC26" s="565"/>
      <c r="AD26" s="565"/>
      <c r="AE26" s="565"/>
      <c r="AF26" s="565"/>
      <c r="AG26" s="565"/>
      <c r="AH26" s="565"/>
      <c r="AI26" s="1384" t="s">
        <v>50</v>
      </c>
      <c r="AJ26" s="1384"/>
      <c r="AK26" s="593"/>
      <c r="AL26" s="1384" t="s">
        <v>50</v>
      </c>
      <c r="AM26" s="1384"/>
      <c r="AN26" s="593"/>
      <c r="AO26" s="1384" t="s">
        <v>50</v>
      </c>
      <c r="AP26" s="1384"/>
      <c r="AQ26" s="1384"/>
      <c r="AR26" s="1384"/>
      <c r="AS26" s="565"/>
      <c r="AT26" s="565"/>
      <c r="AU26" s="596"/>
      <c r="AV26" s="11"/>
    </row>
    <row r="27" spans="2:48" ht="14.25" customHeight="1" x14ac:dyDescent="0.25">
      <c r="B27" s="566"/>
      <c r="C27" s="152"/>
      <c r="D27" s="1361"/>
      <c r="E27" s="1361"/>
      <c r="F27" s="1361"/>
      <c r="G27" s="922"/>
      <c r="H27" s="1362"/>
      <c r="I27" s="1362"/>
      <c r="J27" s="1362"/>
      <c r="K27" s="1362"/>
      <c r="L27" s="1362"/>
      <c r="M27" s="922"/>
      <c r="N27" s="1361"/>
      <c r="O27" s="1361"/>
      <c r="P27" s="1361"/>
      <c r="Q27" s="922"/>
      <c r="R27" s="1362"/>
      <c r="S27" s="1362"/>
      <c r="T27" s="1362"/>
      <c r="U27" s="1362"/>
      <c r="V27" s="597"/>
      <c r="W27" s="598"/>
      <c r="X27" s="599"/>
      <c r="Y27" s="600"/>
      <c r="Z27" s="601"/>
      <c r="AA27" s="602"/>
      <c r="AB27" s="1363" t="str">
        <f>IF(ISBLANK(D27),"",D27)</f>
        <v/>
      </c>
      <c r="AC27" s="1363"/>
      <c r="AD27" s="1363"/>
      <c r="AE27" s="922"/>
      <c r="AF27" s="1364" t="str">
        <f>IF(ISBLANK(H27),"",H27)</f>
        <v/>
      </c>
      <c r="AG27" s="1364"/>
      <c r="AH27" s="1364"/>
      <c r="AI27" s="1364"/>
      <c r="AJ27" s="1364"/>
      <c r="AK27" s="1364"/>
      <c r="AL27" s="922"/>
      <c r="AM27" s="1363" t="str">
        <f>IF(ISBLANK(N27),"",N27)</f>
        <v/>
      </c>
      <c r="AN27" s="1363"/>
      <c r="AO27" s="1363"/>
      <c r="AP27" s="1364" t="str">
        <f>IF(ISBLANK(R27),"",R27)</f>
        <v/>
      </c>
      <c r="AQ27" s="1364"/>
      <c r="AR27" s="1364"/>
      <c r="AS27" s="1364"/>
      <c r="AT27" s="850"/>
      <c r="AU27" s="589"/>
      <c r="AV27" s="11"/>
    </row>
    <row r="28" spans="2:48" ht="5.25" customHeight="1" x14ac:dyDescent="0.25">
      <c r="B28" s="566"/>
      <c r="C28" s="567"/>
      <c r="D28" s="127" t="s">
        <v>713</v>
      </c>
      <c r="E28" s="127"/>
      <c r="F28" s="127"/>
      <c r="G28" s="127"/>
      <c r="H28" s="127"/>
      <c r="I28" s="127"/>
      <c r="J28" s="127"/>
      <c r="K28" s="127"/>
      <c r="L28" s="156"/>
      <c r="M28" s="603"/>
      <c r="N28" s="127" t="s">
        <v>714</v>
      </c>
      <c r="O28" s="567"/>
      <c r="P28" s="567"/>
      <c r="Q28" s="567"/>
      <c r="R28" s="567"/>
      <c r="S28" s="567"/>
      <c r="T28" s="567"/>
      <c r="U28" s="567"/>
      <c r="V28" s="567"/>
      <c r="W28" s="569"/>
      <c r="X28" s="148"/>
      <c r="Y28" s="570"/>
      <c r="Z28" s="571"/>
      <c r="AA28" s="567"/>
      <c r="AB28" s="127" t="s">
        <v>126</v>
      </c>
      <c r="AC28" s="127"/>
      <c r="AD28" s="127"/>
      <c r="AE28" s="127"/>
      <c r="AF28" s="127"/>
      <c r="AG28" s="127"/>
      <c r="AH28" s="127"/>
      <c r="AI28" s="127"/>
      <c r="AJ28" s="127"/>
      <c r="AK28" s="156"/>
      <c r="AL28" s="603"/>
      <c r="AM28" s="127" t="s">
        <v>123</v>
      </c>
      <c r="AN28" s="567"/>
      <c r="AO28" s="567"/>
      <c r="AP28" s="567"/>
      <c r="AQ28" s="567"/>
      <c r="AR28" s="567"/>
      <c r="AS28" s="567"/>
      <c r="AT28" s="567"/>
      <c r="AU28" s="569"/>
      <c r="AV28" s="11"/>
    </row>
    <row r="29" spans="2:48" s="15" customFormat="1" ht="12.75" x14ac:dyDescent="0.2">
      <c r="B29" s="604"/>
      <c r="C29" s="152"/>
      <c r="D29" s="152"/>
      <c r="E29" s="152"/>
      <c r="F29" s="152"/>
      <c r="G29" s="152"/>
      <c r="H29" s="152"/>
      <c r="I29" s="152"/>
      <c r="J29" s="152"/>
      <c r="K29" s="152"/>
      <c r="L29" s="152"/>
      <c r="M29" s="152"/>
      <c r="N29" s="152"/>
      <c r="O29" s="152"/>
      <c r="P29" s="152"/>
      <c r="Q29" s="152"/>
      <c r="R29" s="152"/>
      <c r="S29" s="152"/>
      <c r="T29" s="152"/>
      <c r="U29" s="152"/>
      <c r="V29" s="152"/>
      <c r="W29" s="605"/>
      <c r="X29" s="152"/>
      <c r="Y29" s="606"/>
      <c r="Z29" s="604"/>
      <c r="AA29" s="152"/>
      <c r="AB29" s="152"/>
      <c r="AC29" s="152"/>
      <c r="AD29" s="152"/>
      <c r="AE29" s="152"/>
      <c r="AF29" s="152"/>
      <c r="AG29" s="152"/>
      <c r="AH29" s="152"/>
      <c r="AI29" s="152"/>
      <c r="AJ29" s="152"/>
      <c r="AK29" s="152"/>
      <c r="AL29" s="152"/>
      <c r="AM29" s="152"/>
      <c r="AN29" s="152"/>
      <c r="AO29" s="152"/>
      <c r="AP29" s="152"/>
      <c r="AQ29" s="152"/>
      <c r="AR29" s="152"/>
      <c r="AS29" s="152"/>
      <c r="AT29" s="152"/>
      <c r="AU29" s="605"/>
      <c r="AV29" s="14"/>
    </row>
    <row r="30" spans="2:48" s="15" customFormat="1" ht="12.75" x14ac:dyDescent="0.2">
      <c r="B30" s="604"/>
      <c r="C30" s="152"/>
      <c r="D30" s="1365" t="s">
        <v>127</v>
      </c>
      <c r="E30" s="1365"/>
      <c r="F30" s="1365"/>
      <c r="G30" s="1365"/>
      <c r="H30" s="1365"/>
      <c r="I30" s="1365"/>
      <c r="J30" s="1365"/>
      <c r="K30" s="1365"/>
      <c r="L30" s="1365"/>
      <c r="M30" s="152"/>
      <c r="N30" s="1365" t="s">
        <v>760</v>
      </c>
      <c r="O30" s="1365"/>
      <c r="P30" s="1365"/>
      <c r="Q30" s="1365"/>
      <c r="R30" s="1365"/>
      <c r="S30" s="1365"/>
      <c r="T30" s="1365"/>
      <c r="U30" s="1365"/>
      <c r="V30" s="152"/>
      <c r="W30" s="605"/>
      <c r="X30" s="152"/>
      <c r="Y30" s="606"/>
      <c r="Z30" s="604"/>
      <c r="AA30" s="152"/>
      <c r="AB30" s="1365" t="s">
        <v>127</v>
      </c>
      <c r="AC30" s="1365"/>
      <c r="AD30" s="1365"/>
      <c r="AE30" s="1365"/>
      <c r="AF30" s="1365"/>
      <c r="AG30" s="1365"/>
      <c r="AH30" s="1365"/>
      <c r="AI30" s="1365"/>
      <c r="AJ30" s="1365"/>
      <c r="AK30" s="1365"/>
      <c r="AL30" s="152"/>
      <c r="AM30" s="1365" t="s">
        <v>760</v>
      </c>
      <c r="AN30" s="1365"/>
      <c r="AO30" s="1365"/>
      <c r="AP30" s="1365"/>
      <c r="AQ30" s="1365"/>
      <c r="AR30" s="1365"/>
      <c r="AS30" s="1365"/>
      <c r="AT30" s="1365"/>
      <c r="AU30" s="605"/>
      <c r="AV30" s="14"/>
    </row>
    <row r="31" spans="2:48" s="15" customFormat="1" ht="34.5" customHeight="1" x14ac:dyDescent="0.2">
      <c r="B31" s="604"/>
      <c r="C31" s="152"/>
      <c r="D31" s="152"/>
      <c r="E31" s="152"/>
      <c r="F31" s="152"/>
      <c r="G31" s="152"/>
      <c r="H31" s="152"/>
      <c r="I31" s="152"/>
      <c r="J31" s="152"/>
      <c r="K31" s="152"/>
      <c r="L31" s="152"/>
      <c r="M31" s="152"/>
      <c r="N31" s="152"/>
      <c r="O31" s="152"/>
      <c r="P31" s="152"/>
      <c r="Q31" s="152"/>
      <c r="R31" s="152"/>
      <c r="S31" s="152"/>
      <c r="T31" s="152"/>
      <c r="U31" s="152"/>
      <c r="V31" s="152"/>
      <c r="W31" s="605"/>
      <c r="X31" s="152"/>
      <c r="Y31" s="606"/>
      <c r="Z31" s="604"/>
      <c r="AA31" s="152"/>
      <c r="AB31" s="152"/>
      <c r="AC31" s="152"/>
      <c r="AD31" s="152"/>
      <c r="AE31" s="152"/>
      <c r="AF31" s="152"/>
      <c r="AG31" s="152"/>
      <c r="AH31" s="152"/>
      <c r="AI31" s="152"/>
      <c r="AJ31" s="152"/>
      <c r="AK31" s="152"/>
      <c r="AL31" s="152"/>
      <c r="AM31" s="152"/>
      <c r="AN31" s="152"/>
      <c r="AO31" s="152"/>
      <c r="AP31" s="152"/>
      <c r="AQ31" s="152"/>
      <c r="AR31" s="152"/>
      <c r="AS31" s="152"/>
      <c r="AT31" s="152"/>
      <c r="AU31" s="605"/>
      <c r="AV31" s="14"/>
    </row>
    <row r="32" spans="2:48" s="15" customFormat="1" ht="21.75" customHeight="1" x14ac:dyDescent="0.2">
      <c r="B32" s="604"/>
      <c r="C32" s="152"/>
      <c r="D32" s="607" t="s">
        <v>4</v>
      </c>
      <c r="E32" s="1376"/>
      <c r="F32" s="1376"/>
      <c r="G32" s="1376"/>
      <c r="H32" s="1376"/>
      <c r="I32" s="1376"/>
      <c r="J32" s="1376"/>
      <c r="K32" s="1376"/>
      <c r="L32" s="1376"/>
      <c r="M32" s="152" t="s">
        <v>5</v>
      </c>
      <c r="N32" s="607" t="s">
        <v>4</v>
      </c>
      <c r="O32" s="1376"/>
      <c r="P32" s="1376"/>
      <c r="Q32" s="1376"/>
      <c r="R32" s="1376"/>
      <c r="S32" s="1376"/>
      <c r="T32" s="1376"/>
      <c r="U32" s="1376"/>
      <c r="V32" s="607" t="s">
        <v>5</v>
      </c>
      <c r="W32" s="605"/>
      <c r="X32" s="152"/>
      <c r="Y32" s="606"/>
      <c r="Z32" s="604"/>
      <c r="AA32" s="152"/>
      <c r="AB32" s="607" t="s">
        <v>4</v>
      </c>
      <c r="AC32" s="1377" t="str">
        <f>IF(ISBLANK(E32),"",E32)</f>
        <v/>
      </c>
      <c r="AD32" s="1377"/>
      <c r="AE32" s="1377"/>
      <c r="AF32" s="1377"/>
      <c r="AG32" s="1377"/>
      <c r="AH32" s="1377"/>
      <c r="AI32" s="1377"/>
      <c r="AJ32" s="1377"/>
      <c r="AK32" s="839" t="s">
        <v>5</v>
      </c>
      <c r="AL32" s="607"/>
      <c r="AM32" s="607" t="s">
        <v>4</v>
      </c>
      <c r="AN32" s="1377" t="str">
        <f>IF(ISBLANK(O32),"",O32)</f>
        <v/>
      </c>
      <c r="AO32" s="1377"/>
      <c r="AP32" s="1377"/>
      <c r="AQ32" s="1377"/>
      <c r="AR32" s="1377"/>
      <c r="AS32" s="1377"/>
      <c r="AT32" s="1377"/>
      <c r="AU32" s="608" t="s">
        <v>5</v>
      </c>
      <c r="AV32" s="14"/>
    </row>
    <row r="33" spans="2:47" s="15" customFormat="1" ht="24.75" customHeight="1" x14ac:dyDescent="0.2">
      <c r="B33" s="604"/>
      <c r="C33" s="152"/>
      <c r="D33" s="127" t="s">
        <v>124</v>
      </c>
      <c r="E33" s="127"/>
      <c r="F33" s="127"/>
      <c r="G33" s="1366"/>
      <c r="H33" s="1366"/>
      <c r="I33" s="1366"/>
      <c r="J33" s="1366"/>
      <c r="K33" s="1366"/>
      <c r="L33" s="1366"/>
      <c r="M33" s="205"/>
      <c r="N33" s="127" t="s">
        <v>2</v>
      </c>
      <c r="O33" s="127"/>
      <c r="P33" s="127" t="s">
        <v>3</v>
      </c>
      <c r="Q33" s="1367"/>
      <c r="R33" s="1367"/>
      <c r="S33" s="1367"/>
      <c r="T33" s="1367"/>
      <c r="U33" s="1367"/>
      <c r="V33" s="127"/>
      <c r="W33" s="609"/>
      <c r="X33" s="127"/>
      <c r="Y33" s="610"/>
      <c r="Z33" s="611"/>
      <c r="AA33" s="127"/>
      <c r="AB33" s="127" t="s">
        <v>124</v>
      </c>
      <c r="AC33" s="127"/>
      <c r="AD33" s="127"/>
      <c r="AE33" s="1358" t="str">
        <f>IF(ISBLANK(G33),"",G33)</f>
        <v/>
      </c>
      <c r="AF33" s="1358"/>
      <c r="AG33" s="1358"/>
      <c r="AH33" s="1358"/>
      <c r="AI33" s="1358"/>
      <c r="AJ33" s="1358"/>
      <c r="AK33" s="205"/>
      <c r="AL33" s="205"/>
      <c r="AM33" s="127" t="s">
        <v>2</v>
      </c>
      <c r="AN33" s="127"/>
      <c r="AO33" s="127" t="s">
        <v>3</v>
      </c>
      <c r="AP33" s="1358" t="str">
        <f>IF(Q33=0,"",Q33)</f>
        <v/>
      </c>
      <c r="AQ33" s="1358"/>
      <c r="AR33" s="1358"/>
      <c r="AS33" s="1358"/>
      <c r="AT33" s="1358"/>
      <c r="AU33" s="609"/>
    </row>
    <row r="34" spans="2:47" s="15" customFormat="1" ht="4.5" customHeight="1" x14ac:dyDescent="0.2">
      <c r="B34" s="604"/>
      <c r="C34" s="152"/>
      <c r="D34" s="127"/>
      <c r="E34" s="127"/>
      <c r="F34" s="127"/>
      <c r="G34" s="361" t="s">
        <v>118</v>
      </c>
      <c r="H34" s="361"/>
      <c r="I34" s="342"/>
      <c r="J34" s="342"/>
      <c r="K34" s="342"/>
      <c r="L34" s="342"/>
      <c r="M34" s="205"/>
      <c r="N34" s="127"/>
      <c r="O34" s="127"/>
      <c r="P34" s="127"/>
      <c r="Q34" s="361" t="s">
        <v>118</v>
      </c>
      <c r="R34" s="361"/>
      <c r="S34" s="361"/>
      <c r="T34" s="361"/>
      <c r="U34" s="361"/>
      <c r="V34" s="127"/>
      <c r="W34" s="609"/>
      <c r="X34" s="127"/>
      <c r="Y34" s="610"/>
      <c r="Z34" s="611"/>
      <c r="AA34" s="127"/>
      <c r="AB34" s="127"/>
      <c r="AC34" s="127"/>
      <c r="AD34" s="127"/>
      <c r="AE34" s="361" t="s">
        <v>125</v>
      </c>
      <c r="AF34" s="361"/>
      <c r="AG34" s="838"/>
      <c r="AH34" s="838"/>
      <c r="AI34" s="838"/>
      <c r="AJ34" s="838"/>
      <c r="AK34" s="205"/>
      <c r="AL34" s="205"/>
      <c r="AM34" s="127"/>
      <c r="AN34" s="127"/>
      <c r="AO34" s="127"/>
      <c r="AP34" s="361" t="s">
        <v>118</v>
      </c>
      <c r="AQ34" s="361"/>
      <c r="AR34" s="361"/>
      <c r="AS34" s="361"/>
      <c r="AT34" s="361"/>
      <c r="AU34" s="609"/>
    </row>
    <row r="35" spans="2:47" s="15" customFormat="1" ht="15" customHeight="1" x14ac:dyDescent="0.2">
      <c r="B35" s="604"/>
      <c r="C35" s="152"/>
      <c r="D35" s="127"/>
      <c r="E35" s="127"/>
      <c r="F35" s="127"/>
      <c r="G35" s="1366"/>
      <c r="H35" s="1366"/>
      <c r="I35" s="1366"/>
      <c r="J35" s="1366"/>
      <c r="K35" s="1366"/>
      <c r="L35" s="1366"/>
      <c r="M35" s="127"/>
      <c r="N35" s="169" t="s">
        <v>6</v>
      </c>
      <c r="O35" s="127"/>
      <c r="P35" s="169" t="s">
        <v>3</v>
      </c>
      <c r="Q35" s="1368"/>
      <c r="R35" s="1368"/>
      <c r="S35" s="1368"/>
      <c r="T35" s="1368"/>
      <c r="U35" s="1368"/>
      <c r="V35" s="127"/>
      <c r="W35" s="609"/>
      <c r="X35" s="127"/>
      <c r="Y35" s="610"/>
      <c r="Z35" s="611"/>
      <c r="AA35" s="127"/>
      <c r="AB35" s="127"/>
      <c r="AC35" s="127"/>
      <c r="AD35" s="127"/>
      <c r="AE35" s="1358" t="str">
        <f>IF(ISBLANK(G35),"",G35)</f>
        <v/>
      </c>
      <c r="AF35" s="1358"/>
      <c r="AG35" s="1358"/>
      <c r="AH35" s="1358"/>
      <c r="AI35" s="1358"/>
      <c r="AJ35" s="1358"/>
      <c r="AK35" s="127"/>
      <c r="AL35" s="127"/>
      <c r="AM35" s="169" t="s">
        <v>6</v>
      </c>
      <c r="AN35" s="127"/>
      <c r="AO35" s="169" t="s">
        <v>3</v>
      </c>
      <c r="AP35" s="1359" t="str">
        <f t="shared" ref="AP35:AP37" si="0">IF(Q35=0,"",Q35)</f>
        <v/>
      </c>
      <c r="AQ35" s="1359"/>
      <c r="AR35" s="1359"/>
      <c r="AS35" s="1359"/>
      <c r="AT35" s="1359"/>
      <c r="AU35" s="609"/>
    </row>
    <row r="36" spans="2:47" s="15" customFormat="1" ht="5.25" customHeight="1" x14ac:dyDescent="0.2">
      <c r="B36" s="604"/>
      <c r="C36" s="152"/>
      <c r="D36" s="127"/>
      <c r="E36" s="127"/>
      <c r="F36" s="127"/>
      <c r="G36" s="127" t="s">
        <v>118</v>
      </c>
      <c r="H36" s="127"/>
      <c r="I36" s="127"/>
      <c r="J36" s="127"/>
      <c r="K36" s="127"/>
      <c r="L36" s="127"/>
      <c r="M36" s="127"/>
      <c r="N36" s="127"/>
      <c r="O36" s="127"/>
      <c r="P36" s="127"/>
      <c r="Q36" s="1368"/>
      <c r="R36" s="1368"/>
      <c r="S36" s="1368"/>
      <c r="T36" s="1368"/>
      <c r="U36" s="1368"/>
      <c r="V36" s="127"/>
      <c r="W36" s="609"/>
      <c r="X36" s="127"/>
      <c r="Y36" s="610"/>
      <c r="Z36" s="611"/>
      <c r="AA36" s="127"/>
      <c r="AB36" s="127"/>
      <c r="AC36" s="127"/>
      <c r="AD36" s="127"/>
      <c r="AE36" s="127" t="s">
        <v>125</v>
      </c>
      <c r="AF36" s="127"/>
      <c r="AG36" s="127"/>
      <c r="AH36" s="127"/>
      <c r="AI36" s="127"/>
      <c r="AJ36" s="127"/>
      <c r="AK36" s="127"/>
      <c r="AL36" s="127"/>
      <c r="AM36" s="127"/>
      <c r="AN36" s="127"/>
      <c r="AO36" s="127"/>
      <c r="AP36" s="1359" t="str">
        <f t="shared" si="0"/>
        <v/>
      </c>
      <c r="AQ36" s="1359"/>
      <c r="AR36" s="1359"/>
      <c r="AS36" s="1359"/>
      <c r="AT36" s="1359"/>
      <c r="AU36" s="609"/>
    </row>
    <row r="37" spans="2:47" s="15" customFormat="1" ht="15" customHeight="1" x14ac:dyDescent="0.2">
      <c r="B37" s="604"/>
      <c r="C37" s="152"/>
      <c r="D37" s="127"/>
      <c r="E37" s="127"/>
      <c r="F37" s="127"/>
      <c r="G37" s="127"/>
      <c r="H37" s="127"/>
      <c r="I37" s="127"/>
      <c r="J37" s="127"/>
      <c r="K37" s="127"/>
      <c r="L37" s="127"/>
      <c r="M37" s="127"/>
      <c r="N37" s="127"/>
      <c r="O37" s="127"/>
      <c r="P37" s="127"/>
      <c r="Q37" s="1368"/>
      <c r="R37" s="1368"/>
      <c r="S37" s="1368"/>
      <c r="T37" s="1368"/>
      <c r="U37" s="1368"/>
      <c r="V37" s="127"/>
      <c r="W37" s="609"/>
      <c r="X37" s="127"/>
      <c r="Y37" s="610"/>
      <c r="Z37" s="611"/>
      <c r="AA37" s="127"/>
      <c r="AB37" s="127"/>
      <c r="AC37" s="127"/>
      <c r="AD37" s="127"/>
      <c r="AE37" s="127"/>
      <c r="AF37" s="127"/>
      <c r="AG37" s="127"/>
      <c r="AH37" s="127"/>
      <c r="AI37" s="127"/>
      <c r="AJ37" s="127"/>
      <c r="AK37" s="127"/>
      <c r="AL37" s="127"/>
      <c r="AM37" s="127"/>
      <c r="AN37" s="127"/>
      <c r="AO37" s="127"/>
      <c r="AP37" s="1359" t="str">
        <f t="shared" si="0"/>
        <v/>
      </c>
      <c r="AQ37" s="1359"/>
      <c r="AR37" s="1359"/>
      <c r="AS37" s="1359"/>
      <c r="AT37" s="1359"/>
      <c r="AU37" s="609"/>
    </row>
    <row r="38" spans="2:47" s="15" customFormat="1" ht="6" customHeight="1" x14ac:dyDescent="0.2">
      <c r="B38" s="604"/>
      <c r="C38" s="152"/>
      <c r="D38" s="127"/>
      <c r="E38" s="127"/>
      <c r="F38" s="127"/>
      <c r="G38" s="127"/>
      <c r="H38" s="127"/>
      <c r="I38" s="127"/>
      <c r="J38" s="127"/>
      <c r="K38" s="127"/>
      <c r="L38" s="127"/>
      <c r="M38" s="127"/>
      <c r="N38" s="127"/>
      <c r="O38" s="127"/>
      <c r="P38" s="127"/>
      <c r="Q38" s="361" t="s">
        <v>118</v>
      </c>
      <c r="R38" s="361"/>
      <c r="S38" s="361"/>
      <c r="T38" s="361"/>
      <c r="U38" s="361"/>
      <c r="V38" s="127"/>
      <c r="W38" s="609"/>
      <c r="X38" s="127"/>
      <c r="Y38" s="610"/>
      <c r="Z38" s="611"/>
      <c r="AA38" s="127"/>
      <c r="AB38" s="127"/>
      <c r="AC38" s="127"/>
      <c r="AD38" s="127"/>
      <c r="AE38" s="127"/>
      <c r="AF38" s="127"/>
      <c r="AG38" s="127"/>
      <c r="AH38" s="127"/>
      <c r="AI38" s="127"/>
      <c r="AJ38" s="127"/>
      <c r="AK38" s="127"/>
      <c r="AL38" s="127"/>
      <c r="AM38" s="127"/>
      <c r="AN38" s="127"/>
      <c r="AO38" s="127"/>
      <c r="AP38" s="361" t="s">
        <v>118</v>
      </c>
      <c r="AQ38" s="361"/>
      <c r="AR38" s="361"/>
      <c r="AS38" s="361"/>
      <c r="AT38" s="361"/>
      <c r="AU38" s="609"/>
    </row>
    <row r="39" spans="2:47" s="15" customFormat="1" ht="15" customHeight="1" x14ac:dyDescent="0.2">
      <c r="B39" s="604"/>
      <c r="C39" s="1360" t="s">
        <v>761</v>
      </c>
      <c r="D39" s="1360"/>
      <c r="E39" s="1360"/>
      <c r="F39" s="1360"/>
      <c r="G39" s="1360"/>
      <c r="H39" s="1360"/>
      <c r="I39" s="1360"/>
      <c r="J39" s="1360"/>
      <c r="K39" s="1360"/>
      <c r="L39" s="1360"/>
      <c r="M39" s="152"/>
      <c r="N39" s="172" t="s">
        <v>119</v>
      </c>
      <c r="O39" s="172"/>
      <c r="P39" s="172" t="s">
        <v>3</v>
      </c>
      <c r="Q39" s="1369"/>
      <c r="R39" s="1369"/>
      <c r="S39" s="1369"/>
      <c r="T39" s="1369"/>
      <c r="U39" s="1369"/>
      <c r="V39" s="172"/>
      <c r="W39" s="609"/>
      <c r="X39" s="152"/>
      <c r="Y39" s="606"/>
      <c r="Z39" s="604"/>
      <c r="AA39" s="1360" t="s">
        <v>761</v>
      </c>
      <c r="AB39" s="1360"/>
      <c r="AC39" s="1360"/>
      <c r="AD39" s="1360"/>
      <c r="AE39" s="1360"/>
      <c r="AF39" s="1360"/>
      <c r="AG39" s="1360"/>
      <c r="AH39" s="1360"/>
      <c r="AI39" s="1360"/>
      <c r="AJ39" s="1360"/>
      <c r="AK39" s="152"/>
      <c r="AL39" s="152"/>
      <c r="AM39" s="127" t="s">
        <v>119</v>
      </c>
      <c r="AN39" s="127"/>
      <c r="AO39" s="127" t="s">
        <v>3</v>
      </c>
      <c r="AP39" s="1358" t="str">
        <f>IF(Q39=0,"",Q39)</f>
        <v/>
      </c>
      <c r="AQ39" s="1358"/>
      <c r="AR39" s="1358"/>
      <c r="AS39" s="1358"/>
      <c r="AT39" s="1358"/>
      <c r="AU39" s="609"/>
    </row>
    <row r="40" spans="2:47" s="15" customFormat="1" ht="15" customHeight="1" x14ac:dyDescent="0.2">
      <c r="B40" s="604"/>
      <c r="C40" s="1360"/>
      <c r="D40" s="1360"/>
      <c r="E40" s="1360"/>
      <c r="F40" s="1360"/>
      <c r="G40" s="1360"/>
      <c r="H40" s="1360"/>
      <c r="I40" s="1360"/>
      <c r="J40" s="1360"/>
      <c r="K40" s="1360"/>
      <c r="L40" s="1360"/>
      <c r="M40" s="152"/>
      <c r="N40" s="172"/>
      <c r="O40" s="172"/>
      <c r="P40" s="172"/>
      <c r="Q40" s="1369"/>
      <c r="R40" s="1369"/>
      <c r="S40" s="1369"/>
      <c r="T40" s="1369"/>
      <c r="U40" s="1369"/>
      <c r="V40" s="172"/>
      <c r="W40" s="609"/>
      <c r="X40" s="152"/>
      <c r="Y40" s="606"/>
      <c r="Z40" s="604"/>
      <c r="AA40" s="1360"/>
      <c r="AB40" s="1360"/>
      <c r="AC40" s="1360"/>
      <c r="AD40" s="1360"/>
      <c r="AE40" s="1360"/>
      <c r="AF40" s="1360"/>
      <c r="AG40" s="1360"/>
      <c r="AH40" s="1360"/>
      <c r="AI40" s="1360"/>
      <c r="AJ40" s="1360"/>
      <c r="AK40" s="152"/>
      <c r="AL40" s="152"/>
      <c r="AM40" s="127"/>
      <c r="AN40" s="127"/>
      <c r="AO40" s="127"/>
      <c r="AP40" s="921"/>
      <c r="AQ40" s="921"/>
      <c r="AR40" s="921"/>
      <c r="AS40" s="921"/>
      <c r="AT40" s="921"/>
      <c r="AU40" s="609"/>
    </row>
    <row r="41" spans="2:47" s="15" customFormat="1" ht="6" customHeight="1" thickBot="1" x14ac:dyDescent="0.25">
      <c r="B41" s="612"/>
      <c r="C41" s="613"/>
      <c r="D41" s="614"/>
      <c r="E41" s="614"/>
      <c r="F41" s="614"/>
      <c r="G41" s="614"/>
      <c r="H41" s="614"/>
      <c r="I41" s="614"/>
      <c r="J41" s="614"/>
      <c r="K41" s="614"/>
      <c r="L41" s="614"/>
      <c r="M41" s="614"/>
      <c r="N41" s="615"/>
      <c r="O41" s="615"/>
      <c r="P41" s="615"/>
      <c r="Q41" s="616" t="s">
        <v>118</v>
      </c>
      <c r="R41" s="615"/>
      <c r="S41" s="614"/>
      <c r="T41" s="614"/>
      <c r="U41" s="614"/>
      <c r="V41" s="614"/>
      <c r="W41" s="617"/>
      <c r="X41" s="152"/>
      <c r="Y41" s="606"/>
      <c r="Z41" s="618"/>
      <c r="AA41" s="613"/>
      <c r="AB41" s="614"/>
      <c r="AC41" s="614"/>
      <c r="AD41" s="614"/>
      <c r="AE41" s="614"/>
      <c r="AF41" s="614"/>
      <c r="AG41" s="614"/>
      <c r="AH41" s="614"/>
      <c r="AI41" s="614"/>
      <c r="AJ41" s="614"/>
      <c r="AK41" s="614"/>
      <c r="AL41" s="614"/>
      <c r="AM41" s="616"/>
      <c r="AN41" s="616"/>
      <c r="AO41" s="616"/>
      <c r="AP41" s="619" t="s">
        <v>118</v>
      </c>
      <c r="AQ41" s="616"/>
      <c r="AR41" s="616"/>
      <c r="AS41" s="616"/>
      <c r="AT41" s="616"/>
      <c r="AU41" s="617"/>
    </row>
    <row r="42" spans="2:47" s="869" customFormat="1" ht="12" customHeight="1" x14ac:dyDescent="0.2">
      <c r="B42" s="866"/>
      <c r="C42" s="867"/>
      <c r="D42" s="867"/>
      <c r="E42" s="867"/>
      <c r="F42" s="867"/>
      <c r="G42" s="867"/>
      <c r="H42" s="867"/>
      <c r="I42" s="867"/>
      <c r="J42" s="867"/>
      <c r="K42" s="867"/>
      <c r="L42" s="867"/>
      <c r="M42" s="867"/>
      <c r="N42" s="867"/>
      <c r="O42" s="866"/>
      <c r="P42" s="866" t="str">
        <f>Form_Version</f>
        <v>Form LHKPN-KPK-Versi 1.4</v>
      </c>
      <c r="Q42" s="867"/>
      <c r="R42" s="867"/>
      <c r="S42" s="867"/>
      <c r="T42" s="867"/>
      <c r="U42" s="867"/>
      <c r="V42" s="867"/>
      <c r="W42" s="867"/>
      <c r="X42" s="599"/>
      <c r="Y42" s="599"/>
      <c r="Z42" s="867"/>
      <c r="AA42" s="867"/>
      <c r="AB42" s="867"/>
      <c r="AC42" s="867"/>
      <c r="AD42" s="867"/>
      <c r="AE42" s="867"/>
      <c r="AF42" s="867"/>
      <c r="AG42" s="867"/>
      <c r="AH42" s="867"/>
      <c r="AI42" s="867"/>
      <c r="AJ42" s="867"/>
      <c r="AK42" s="867"/>
      <c r="AL42" s="867"/>
      <c r="AM42" s="867"/>
      <c r="AN42" s="866"/>
      <c r="AO42" s="866" t="str">
        <f>Form_Version</f>
        <v>Form LHKPN-KPK-Versi 1.4</v>
      </c>
      <c r="AP42" s="867"/>
      <c r="AQ42" s="867"/>
      <c r="AR42" s="867"/>
      <c r="AS42" s="867"/>
      <c r="AT42" s="867"/>
      <c r="AU42" s="867"/>
    </row>
    <row r="43" spans="2:47" ht="15" hidden="1" customHeight="1" x14ac:dyDescent="0.25">
      <c r="B43" s="314" t="s">
        <v>710</v>
      </c>
    </row>
    <row r="44" spans="2:47" ht="15" hidden="1" customHeight="1" x14ac:dyDescent="0.25">
      <c r="B44" s="314" t="s">
        <v>711</v>
      </c>
    </row>
    <row r="45" spans="2:47" ht="15" hidden="1" customHeight="1" x14ac:dyDescent="0.25">
      <c r="B45" s="314" t="s">
        <v>712</v>
      </c>
    </row>
    <row r="46" spans="2:47" ht="15" hidden="1" customHeight="1" x14ac:dyDescent="0.25">
      <c r="B46" s="314" t="s">
        <v>246</v>
      </c>
    </row>
    <row r="47" spans="2:47" ht="15" hidden="1" customHeight="1" x14ac:dyDescent="0.25">
      <c r="B47" s="314" t="s">
        <v>247</v>
      </c>
    </row>
    <row r="48" spans="2:47" ht="15" customHeight="1" x14ac:dyDescent="0.25"/>
  </sheetData>
  <sheetProtection password="C78A" sheet="1" objects="1" scenarios="1" selectLockedCells="1"/>
  <protectedRanges>
    <protectedRange sqref="J23" name="Header" securityDescriptor="O:WDG:WDD:(A;;CC;;;WD)"/>
    <protectedRange sqref="K23" name="Header_1" securityDescriptor="O:WDG:WDD:(A;;CC;;;WD)"/>
    <protectedRange sqref="L23" name="Header_2" securityDescriptor="O:WDG:WDD:(A;;CC;;;WD)"/>
    <protectedRange sqref="M23" name="Header_3" securityDescriptor="O:WDG:WDD:(A;;CC;;;WD)"/>
  </protectedRanges>
  <mergeCells count="56">
    <mergeCell ref="J4:S4"/>
    <mergeCell ref="AH4:AR4"/>
    <mergeCell ref="J5:S5"/>
    <mergeCell ref="AH5:AR5"/>
    <mergeCell ref="J6:S6"/>
    <mergeCell ref="AH6:AR6"/>
    <mergeCell ref="J7:S7"/>
    <mergeCell ref="AH7:AR7"/>
    <mergeCell ref="C10:V10"/>
    <mergeCell ref="AA10:AU10"/>
    <mergeCell ref="C11:V11"/>
    <mergeCell ref="AA11:AU11"/>
    <mergeCell ref="C13:V13"/>
    <mergeCell ref="AA13:AU13"/>
    <mergeCell ref="J19:U19"/>
    <mergeCell ref="AI19:AT19"/>
    <mergeCell ref="J26:K26"/>
    <mergeCell ref="M26:N26"/>
    <mergeCell ref="P26:S26"/>
    <mergeCell ref="AI26:AJ26"/>
    <mergeCell ref="AL26:AM26"/>
    <mergeCell ref="AO26:AR26"/>
    <mergeCell ref="AM30:AT30"/>
    <mergeCell ref="D30:L30"/>
    <mergeCell ref="AB30:AK30"/>
    <mergeCell ref="E32:L32"/>
    <mergeCell ref="O32:U32"/>
    <mergeCell ref="AC32:AJ32"/>
    <mergeCell ref="AN32:AT32"/>
    <mergeCell ref="AM27:AO27"/>
    <mergeCell ref="N27:P27"/>
    <mergeCell ref="R27:U27"/>
    <mergeCell ref="J15:U15"/>
    <mergeCell ref="J17:U17"/>
    <mergeCell ref="J21:U21"/>
    <mergeCell ref="AI15:AT15"/>
    <mergeCell ref="AI17:AT17"/>
    <mergeCell ref="AI21:AT21"/>
    <mergeCell ref="AP27:AS27"/>
    <mergeCell ref="G33:L33"/>
    <mergeCell ref="Q33:U33"/>
    <mergeCell ref="G35:L35"/>
    <mergeCell ref="Q35:U37"/>
    <mergeCell ref="C39:L40"/>
    <mergeCell ref="Q39:U40"/>
    <mergeCell ref="D27:F27"/>
    <mergeCell ref="H27:L27"/>
    <mergeCell ref="AB27:AD27"/>
    <mergeCell ref="AF27:AK27"/>
    <mergeCell ref="N30:U30"/>
    <mergeCell ref="AP39:AT39"/>
    <mergeCell ref="AE33:AJ33"/>
    <mergeCell ref="AE35:AJ35"/>
    <mergeCell ref="AP33:AT33"/>
    <mergeCell ref="AP35:AT37"/>
    <mergeCell ref="AA39:AJ40"/>
  </mergeCells>
  <dataValidations count="3">
    <dataValidation type="list" allowBlank="1" showInputMessage="1" showErrorMessage="1" sqref="J19:U19" xr:uid="{00000000-0002-0000-1200-000000000000}">
      <formula1>$B$43:$B$47</formula1>
    </dataValidation>
    <dataValidation type="date" operator="greaterThan" allowBlank="1" showInputMessage="1" showErrorMessage="1" error="Masukkan Tanggal yang Valid" sqref="H27:L27 R27:U27" xr:uid="{00000000-0002-0000-1200-000001000000}">
      <formula1>25569</formula1>
    </dataValidation>
    <dataValidation prompt="Masukkan Angka 0 - 9" sqref="J23:U23" xr:uid="{00000000-0002-0000-1200-000002000000}"/>
  </dataValidations>
  <printOptions horizontalCentered="1" verticalCentered="1"/>
  <pageMargins left="0.23622047244094491" right="0.23622047244094491" top="0.74803149606299213" bottom="0.74803149606299213" header="0.31496062992125984" footer="0.31496062992125984"/>
  <pageSetup paperSize="9" scale="9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dimension ref="A1:G9"/>
  <sheetViews>
    <sheetView showGridLines="0" workbookViewId="0">
      <selection activeCell="D8" sqref="D8"/>
    </sheetView>
  </sheetViews>
  <sheetFormatPr defaultColWidth="0" defaultRowHeight="15" zeroHeight="1" x14ac:dyDescent="0.25"/>
  <cols>
    <col min="1" max="1" width="2.7109375" style="33" customWidth="1"/>
    <col min="2" max="2" width="12.7109375" style="33" customWidth="1"/>
    <col min="3" max="3" width="2" style="33" customWidth="1"/>
    <col min="4" max="4" width="30.140625" style="33" customWidth="1"/>
    <col min="5" max="5" width="2.140625" style="33" customWidth="1"/>
    <col min="6" max="6" width="35.5703125" style="33" customWidth="1"/>
    <col min="7" max="7" width="2.28515625" style="33" customWidth="1"/>
    <col min="8" max="16384" width="9.140625" style="33" hidden="1"/>
  </cols>
  <sheetData>
    <row r="1" spans="1:7" ht="20.100000000000001" customHeight="1" x14ac:dyDescent="0.25">
      <c r="A1" s="923"/>
      <c r="B1" s="923"/>
      <c r="C1" s="923"/>
      <c r="D1" s="923"/>
      <c r="E1" s="923"/>
      <c r="F1" s="923"/>
      <c r="G1" s="923"/>
    </row>
    <row r="2" spans="1:7" ht="20.100000000000001" customHeight="1" x14ac:dyDescent="0.25">
      <c r="A2" s="923"/>
      <c r="B2" s="924" t="s">
        <v>958</v>
      </c>
      <c r="C2" s="925" t="s">
        <v>3</v>
      </c>
      <c r="D2" s="926"/>
      <c r="E2" s="923"/>
      <c r="F2" s="923"/>
      <c r="G2" s="923"/>
    </row>
    <row r="3" spans="1:7" ht="20.100000000000001" customHeight="1" x14ac:dyDescent="0.25">
      <c r="A3" s="923"/>
      <c r="B3" s="924" t="s">
        <v>51</v>
      </c>
      <c r="C3" s="925" t="s">
        <v>3</v>
      </c>
      <c r="D3" s="926"/>
      <c r="E3" s="923"/>
      <c r="F3" s="923"/>
      <c r="G3" s="923"/>
    </row>
    <row r="4" spans="1:7" ht="20.100000000000001" customHeight="1" x14ac:dyDescent="0.25">
      <c r="A4" s="923"/>
      <c r="B4" s="924" t="s">
        <v>959</v>
      </c>
      <c r="C4" s="925" t="s">
        <v>3</v>
      </c>
      <c r="D4" s="927"/>
      <c r="E4" s="923"/>
      <c r="F4" s="923"/>
      <c r="G4" s="923"/>
    </row>
    <row r="5" spans="1:7" ht="20.100000000000001" customHeight="1" x14ac:dyDescent="0.25">
      <c r="A5" s="923"/>
      <c r="B5" s="924" t="s">
        <v>960</v>
      </c>
      <c r="C5" s="925" t="s">
        <v>3</v>
      </c>
      <c r="D5" s="926"/>
      <c r="E5" s="923"/>
      <c r="F5" s="923"/>
      <c r="G5" s="923"/>
    </row>
    <row r="6" spans="1:7" ht="20.100000000000001" customHeight="1" x14ac:dyDescent="0.25">
      <c r="A6" s="923"/>
      <c r="B6" s="924" t="s">
        <v>961</v>
      </c>
      <c r="C6" s="925" t="s">
        <v>3</v>
      </c>
      <c r="D6" s="926"/>
      <c r="E6" s="923"/>
      <c r="F6" s="923"/>
      <c r="G6" s="923"/>
    </row>
    <row r="7" spans="1:7" ht="20.100000000000001" customHeight="1" x14ac:dyDescent="0.25">
      <c r="A7" s="923"/>
      <c r="B7" s="923"/>
      <c r="C7" s="923"/>
      <c r="D7" s="923"/>
      <c r="E7" s="923"/>
      <c r="F7" s="923"/>
      <c r="G7" s="923"/>
    </row>
    <row r="8" spans="1:7" ht="20.100000000000001" customHeight="1" x14ac:dyDescent="0.25">
      <c r="A8" s="923"/>
      <c r="B8" s="923"/>
      <c r="C8" s="923"/>
      <c r="D8" s="923"/>
      <c r="E8" s="923"/>
      <c r="F8" s="923"/>
      <c r="G8" s="923"/>
    </row>
    <row r="9" spans="1:7" ht="20.100000000000001" customHeight="1" x14ac:dyDescent="0.25">
      <c r="A9" s="923"/>
      <c r="B9" s="923"/>
      <c r="C9" s="923"/>
      <c r="D9" s="923"/>
      <c r="E9" s="923"/>
      <c r="F9" s="923"/>
      <c r="G9" s="923"/>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7345" r:id="rId3" name="Drop Down 1">
              <controlPr defaultSize="0" autoLine="0" autoPict="0">
                <anchor moveWithCells="1">
                  <from>
                    <xdr:col>5</xdr:col>
                    <xdr:colOff>28575</xdr:colOff>
                    <xdr:row>1</xdr:row>
                    <xdr:rowOff>19050</xdr:rowOff>
                  </from>
                  <to>
                    <xdr:col>5</xdr:col>
                    <xdr:colOff>2333625</xdr:colOff>
                    <xdr:row>1</xdr:row>
                    <xdr:rowOff>219075</xdr:rowOff>
                  </to>
                </anchor>
              </controlPr>
            </control>
          </mc:Choice>
        </mc:AlternateContent>
        <mc:AlternateContent xmlns:mc="http://schemas.openxmlformats.org/markup-compatibility/2006">
          <mc:Choice Requires="x14">
            <control shapeId="57346" r:id="rId4" name="Drop Down 2">
              <controlPr defaultSize="0" autoLine="0" autoPict="0">
                <anchor moveWithCells="1">
                  <from>
                    <xdr:col>5</xdr:col>
                    <xdr:colOff>28575</xdr:colOff>
                    <xdr:row>2</xdr:row>
                    <xdr:rowOff>19050</xdr:rowOff>
                  </from>
                  <to>
                    <xdr:col>5</xdr:col>
                    <xdr:colOff>2333625</xdr:colOff>
                    <xdr:row>2</xdr:row>
                    <xdr:rowOff>219075</xdr:rowOff>
                  </to>
                </anchor>
              </controlPr>
            </control>
          </mc:Choice>
        </mc:AlternateContent>
        <mc:AlternateContent xmlns:mc="http://schemas.openxmlformats.org/markup-compatibility/2006">
          <mc:Choice Requires="x14">
            <control shapeId="57347" r:id="rId5" name="Drop Down 3">
              <controlPr defaultSize="0" autoLine="0" autoPict="0">
                <anchor moveWithCells="1">
                  <from>
                    <xdr:col>5</xdr:col>
                    <xdr:colOff>28575</xdr:colOff>
                    <xdr:row>3</xdr:row>
                    <xdr:rowOff>28575</xdr:rowOff>
                  </from>
                  <to>
                    <xdr:col>5</xdr:col>
                    <xdr:colOff>2333625</xdr:colOff>
                    <xdr:row>3</xdr:row>
                    <xdr:rowOff>228600</xdr:rowOff>
                  </to>
                </anchor>
              </controlPr>
            </control>
          </mc:Choice>
        </mc:AlternateContent>
        <mc:AlternateContent xmlns:mc="http://schemas.openxmlformats.org/markup-compatibility/2006">
          <mc:Choice Requires="x14">
            <control shapeId="57348" r:id="rId6" name="Drop Down 4">
              <controlPr defaultSize="0" autoLine="0" autoPict="0">
                <anchor moveWithCells="1">
                  <from>
                    <xdr:col>5</xdr:col>
                    <xdr:colOff>28575</xdr:colOff>
                    <xdr:row>4</xdr:row>
                    <xdr:rowOff>28575</xdr:rowOff>
                  </from>
                  <to>
                    <xdr:col>5</xdr:col>
                    <xdr:colOff>2333625</xdr:colOff>
                    <xdr:row>4</xdr:row>
                    <xdr:rowOff>228600</xdr:rowOff>
                  </to>
                </anchor>
              </controlPr>
            </control>
          </mc:Choice>
        </mc:AlternateContent>
        <mc:AlternateContent xmlns:mc="http://schemas.openxmlformats.org/markup-compatibility/2006">
          <mc:Choice Requires="x14">
            <control shapeId="57349" r:id="rId7" name="Drop Down 5">
              <controlPr defaultSize="0" autoLine="0" autoPict="0">
                <anchor moveWithCells="1">
                  <from>
                    <xdr:col>5</xdr:col>
                    <xdr:colOff>28575</xdr:colOff>
                    <xdr:row>5</xdr:row>
                    <xdr:rowOff>38100</xdr:rowOff>
                  </from>
                  <to>
                    <xdr:col>5</xdr:col>
                    <xdr:colOff>2333625</xdr:colOff>
                    <xdr:row>5</xdr:row>
                    <xdr:rowOff>238125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Y195"/>
  <sheetViews>
    <sheetView topLeftCell="H1" workbookViewId="0">
      <selection activeCell="T5" sqref="T5"/>
    </sheetView>
  </sheetViews>
  <sheetFormatPr defaultRowHeight="15" x14ac:dyDescent="0.25"/>
  <cols>
    <col min="1" max="1" width="24.7109375" customWidth="1"/>
    <col min="4" max="4" width="26.42578125" bestFit="1" customWidth="1"/>
    <col min="5" max="5" width="14.7109375" bestFit="1" customWidth="1"/>
    <col min="7" max="7" width="30.5703125" bestFit="1" customWidth="1"/>
    <col min="8" max="8" width="2.7109375" customWidth="1"/>
    <col min="9" max="9" width="16" bestFit="1" customWidth="1"/>
    <col min="10" max="10" width="2.28515625" customWidth="1"/>
    <col min="12" max="12" width="2.7109375" customWidth="1"/>
    <col min="14" max="14" width="2.7109375" customWidth="1"/>
    <col min="16" max="16" width="2.7109375" customWidth="1"/>
    <col min="18" max="18" width="2.42578125" customWidth="1"/>
    <col min="19" max="19" width="37.28515625" bestFit="1" customWidth="1"/>
    <col min="24" max="24" width="10.7109375" bestFit="1" customWidth="1"/>
    <col min="25" max="25" width="9.7109375" bestFit="1" customWidth="1"/>
  </cols>
  <sheetData>
    <row r="1" spans="1:25" x14ac:dyDescent="0.25">
      <c r="A1" s="325" t="s">
        <v>695</v>
      </c>
      <c r="B1" s="325" t="s">
        <v>697</v>
      </c>
      <c r="D1" s="314" t="s">
        <v>700</v>
      </c>
      <c r="I1" s="314" t="s">
        <v>71</v>
      </c>
      <c r="K1" s="314" t="s">
        <v>728</v>
      </c>
      <c r="M1" s="314" t="s">
        <v>729</v>
      </c>
      <c r="O1" t="s">
        <v>731</v>
      </c>
      <c r="Q1" t="s">
        <v>733</v>
      </c>
    </row>
    <row r="2" spans="1:25" s="314" customFormat="1" x14ac:dyDescent="0.25">
      <c r="A2" s="325"/>
      <c r="B2" s="325"/>
    </row>
    <row r="3" spans="1:25" x14ac:dyDescent="0.25">
      <c r="A3" s="314" t="s">
        <v>692</v>
      </c>
      <c r="B3" s="314" t="s">
        <v>698</v>
      </c>
      <c r="D3" t="s">
        <v>406</v>
      </c>
      <c r="E3" t="s">
        <v>407</v>
      </c>
      <c r="F3" t="s">
        <v>408</v>
      </c>
      <c r="G3" s="314" t="str">
        <f t="shared" ref="G3:G22" si="0">CONCATENATE(D3,"  (",F3,")")</f>
        <v>Indonesia  (IDR)</v>
      </c>
      <c r="S3" t="s">
        <v>765</v>
      </c>
      <c r="U3" s="930"/>
      <c r="V3" s="930"/>
      <c r="W3" s="930"/>
      <c r="Y3" s="928"/>
    </row>
    <row r="4" spans="1:25" x14ac:dyDescent="0.25">
      <c r="A4" s="314" t="s">
        <v>693</v>
      </c>
      <c r="B4" s="314" t="s">
        <v>699</v>
      </c>
      <c r="D4" t="s">
        <v>270</v>
      </c>
      <c r="E4" t="s">
        <v>271</v>
      </c>
      <c r="F4" t="s">
        <v>272</v>
      </c>
      <c r="G4" s="314" t="str">
        <f t="shared" si="0"/>
        <v>Amerika Serikat  (USD)</v>
      </c>
      <c r="I4">
        <v>2026</v>
      </c>
      <c r="K4">
        <v>1</v>
      </c>
      <c r="M4">
        <v>1</v>
      </c>
      <c r="O4">
        <v>2026</v>
      </c>
      <c r="Q4" t="s">
        <v>729</v>
      </c>
      <c r="S4" t="s">
        <v>766</v>
      </c>
      <c r="U4" s="930"/>
      <c r="V4" s="930"/>
      <c r="W4" s="930"/>
      <c r="X4" s="314"/>
    </row>
    <row r="5" spans="1:25" x14ac:dyDescent="0.25">
      <c r="A5" s="314" t="s">
        <v>694</v>
      </c>
      <c r="D5" t="s">
        <v>601</v>
      </c>
      <c r="E5" t="s">
        <v>271</v>
      </c>
      <c r="F5" t="s">
        <v>602</v>
      </c>
      <c r="G5" s="314" t="str">
        <f t="shared" si="0"/>
        <v>Singapura  (SGD)</v>
      </c>
      <c r="I5">
        <v>2025</v>
      </c>
      <c r="K5">
        <v>2</v>
      </c>
      <c r="M5">
        <v>2</v>
      </c>
      <c r="O5">
        <v>2025</v>
      </c>
      <c r="Q5" t="s">
        <v>728</v>
      </c>
      <c r="S5" t="s">
        <v>767</v>
      </c>
      <c r="U5" s="930"/>
      <c r="V5" s="930"/>
      <c r="W5" s="930"/>
      <c r="X5" s="314"/>
    </row>
    <row r="6" spans="1:25" x14ac:dyDescent="0.25">
      <c r="A6" s="314" t="s">
        <v>696</v>
      </c>
      <c r="D6" s="314" t="s">
        <v>660</v>
      </c>
      <c r="E6" t="s">
        <v>504</v>
      </c>
      <c r="F6" t="s">
        <v>661</v>
      </c>
      <c r="G6" t="str">
        <f t="shared" si="0"/>
        <v>Uni Emirat Arab  (AED)</v>
      </c>
      <c r="I6">
        <v>2024</v>
      </c>
      <c r="K6">
        <v>3</v>
      </c>
      <c r="M6">
        <v>3</v>
      </c>
      <c r="O6">
        <v>2024</v>
      </c>
      <c r="Q6" t="s">
        <v>731</v>
      </c>
      <c r="S6" t="s">
        <v>768</v>
      </c>
      <c r="U6" s="930"/>
      <c r="V6" s="930"/>
      <c r="W6" s="930"/>
      <c r="X6" s="314"/>
    </row>
    <row r="7" spans="1:25" x14ac:dyDescent="0.25">
      <c r="A7" t="s">
        <v>715</v>
      </c>
      <c r="D7" s="19" t="s">
        <v>256</v>
      </c>
      <c r="E7" t="s">
        <v>732</v>
      </c>
      <c r="F7" t="s">
        <v>257</v>
      </c>
      <c r="G7" s="314" t="str">
        <f t="shared" si="0"/>
        <v>Afganistan  (AFA)</v>
      </c>
      <c r="I7">
        <v>2023</v>
      </c>
      <c r="K7">
        <v>4</v>
      </c>
      <c r="M7">
        <v>4</v>
      </c>
      <c r="O7">
        <v>2023</v>
      </c>
      <c r="S7" t="s">
        <v>769</v>
      </c>
    </row>
    <row r="8" spans="1:25" x14ac:dyDescent="0.25">
      <c r="D8" t="s">
        <v>264</v>
      </c>
      <c r="E8" t="s">
        <v>265</v>
      </c>
      <c r="F8" t="s">
        <v>266</v>
      </c>
      <c r="G8" s="314" t="str">
        <f t="shared" si="0"/>
        <v>Albania  (ALL)</v>
      </c>
      <c r="I8">
        <v>2022</v>
      </c>
      <c r="K8">
        <v>5</v>
      </c>
      <c r="M8">
        <v>5</v>
      </c>
      <c r="O8">
        <v>2022</v>
      </c>
      <c r="S8" t="s">
        <v>770</v>
      </c>
      <c r="V8" s="314"/>
      <c r="W8" s="314"/>
      <c r="X8" s="928"/>
      <c r="Y8" s="929"/>
    </row>
    <row r="9" spans="1:25" x14ac:dyDescent="0.25">
      <c r="A9" s="325" t="s">
        <v>695</v>
      </c>
      <c r="D9" t="s">
        <v>287</v>
      </c>
      <c r="E9" t="s">
        <v>288</v>
      </c>
      <c r="F9" t="s">
        <v>289</v>
      </c>
      <c r="G9" s="314" t="str">
        <f t="shared" si="0"/>
        <v>Armenia  (AMD)</v>
      </c>
      <c r="I9">
        <v>2021</v>
      </c>
      <c r="K9">
        <v>6</v>
      </c>
      <c r="M9">
        <v>6</v>
      </c>
      <c r="O9">
        <v>2021</v>
      </c>
      <c r="S9" t="s">
        <v>771</v>
      </c>
      <c r="T9" s="314"/>
      <c r="U9" s="314"/>
      <c r="V9" s="314"/>
      <c r="W9" s="314"/>
      <c r="X9" s="928"/>
      <c r="Y9" s="929"/>
    </row>
    <row r="10" spans="1:25" x14ac:dyDescent="0.25">
      <c r="D10" t="s">
        <v>276</v>
      </c>
      <c r="E10" t="s">
        <v>277</v>
      </c>
      <c r="F10" t="s">
        <v>278</v>
      </c>
      <c r="G10" s="314" t="str">
        <f t="shared" si="0"/>
        <v>Angola  (AOA)</v>
      </c>
      <c r="I10">
        <v>2020</v>
      </c>
      <c r="K10">
        <v>7</v>
      </c>
      <c r="M10">
        <v>7</v>
      </c>
      <c r="O10">
        <v>2020</v>
      </c>
      <c r="S10" t="s">
        <v>772</v>
      </c>
      <c r="T10" s="314"/>
      <c r="U10" s="314"/>
      <c r="V10" s="314"/>
      <c r="W10" s="314"/>
      <c r="X10" s="928"/>
      <c r="Y10" s="929"/>
    </row>
    <row r="11" spans="1:25" x14ac:dyDescent="0.25">
      <c r="A11" s="314" t="s">
        <v>693</v>
      </c>
      <c r="D11" t="s">
        <v>284</v>
      </c>
      <c r="E11" t="s">
        <v>285</v>
      </c>
      <c r="F11" t="s">
        <v>286</v>
      </c>
      <c r="G11" s="314" t="str">
        <f t="shared" si="0"/>
        <v>Argentina  (ARS)</v>
      </c>
      <c r="I11">
        <v>2019</v>
      </c>
      <c r="K11">
        <v>8</v>
      </c>
      <c r="M11">
        <v>8</v>
      </c>
      <c r="O11">
        <v>2019</v>
      </c>
      <c r="S11" t="s">
        <v>773</v>
      </c>
      <c r="T11" s="314"/>
      <c r="U11" s="314"/>
      <c r="V11" s="314"/>
      <c r="W11" s="314"/>
      <c r="X11" s="928"/>
      <c r="Y11" s="929"/>
    </row>
    <row r="12" spans="1:25" x14ac:dyDescent="0.25">
      <c r="A12" s="314" t="s">
        <v>694</v>
      </c>
      <c r="D12" t="s">
        <v>290</v>
      </c>
      <c r="E12" t="s">
        <v>271</v>
      </c>
      <c r="F12" t="s">
        <v>291</v>
      </c>
      <c r="G12" s="314" t="str">
        <f t="shared" si="0"/>
        <v>Australia  (AUD)</v>
      </c>
      <c r="I12">
        <v>2018</v>
      </c>
      <c r="K12">
        <v>9</v>
      </c>
      <c r="M12">
        <v>9</v>
      </c>
      <c r="O12">
        <v>2018</v>
      </c>
      <c r="S12" t="s">
        <v>774</v>
      </c>
    </row>
    <row r="13" spans="1:25" x14ac:dyDescent="0.25">
      <c r="A13" t="s">
        <v>696</v>
      </c>
      <c r="D13" t="s">
        <v>443</v>
      </c>
      <c r="E13" t="s">
        <v>444</v>
      </c>
      <c r="F13" t="s">
        <v>291</v>
      </c>
      <c r="G13" s="314" t="str">
        <f t="shared" si="0"/>
        <v>Kiribati  (AUD)</v>
      </c>
      <c r="I13">
        <v>2017</v>
      </c>
      <c r="K13">
        <v>10</v>
      </c>
      <c r="M13">
        <v>10</v>
      </c>
      <c r="O13">
        <v>2017</v>
      </c>
      <c r="S13" t="s">
        <v>775</v>
      </c>
      <c r="T13" s="314"/>
      <c r="U13" s="314"/>
      <c r="V13" s="314"/>
      <c r="W13" s="314"/>
      <c r="X13" s="314"/>
      <c r="Y13" s="314"/>
    </row>
    <row r="14" spans="1:25" x14ac:dyDescent="0.25">
      <c r="A14" t="s">
        <v>715</v>
      </c>
      <c r="D14" t="s">
        <v>533</v>
      </c>
      <c r="E14" t="s">
        <v>444</v>
      </c>
      <c r="F14" t="s">
        <v>291</v>
      </c>
      <c r="G14" s="314" t="str">
        <f t="shared" si="0"/>
        <v>Nauru  (AUD)</v>
      </c>
      <c r="I14">
        <v>2016</v>
      </c>
      <c r="K14">
        <v>11</v>
      </c>
      <c r="M14">
        <v>11</v>
      </c>
      <c r="O14">
        <v>2016</v>
      </c>
      <c r="S14" t="s">
        <v>776</v>
      </c>
      <c r="T14" s="314"/>
      <c r="U14" s="314"/>
      <c r="V14" s="314"/>
      <c r="W14" s="314"/>
      <c r="X14" s="314"/>
      <c r="Y14" s="314"/>
    </row>
    <row r="15" spans="1:25" x14ac:dyDescent="0.25">
      <c r="D15" t="s">
        <v>654</v>
      </c>
      <c r="E15" t="s">
        <v>444</v>
      </c>
      <c r="F15" t="s">
        <v>291</v>
      </c>
      <c r="G15" s="314" t="str">
        <f t="shared" si="0"/>
        <v>Tuvalu  (AUD)</v>
      </c>
      <c r="I15">
        <v>2015</v>
      </c>
      <c r="K15">
        <v>12</v>
      </c>
      <c r="M15">
        <v>12</v>
      </c>
      <c r="S15" t="s">
        <v>777</v>
      </c>
      <c r="T15" s="314"/>
      <c r="U15" s="314"/>
      <c r="V15" s="314"/>
      <c r="W15" s="314"/>
      <c r="X15" s="314"/>
      <c r="Y15" s="314"/>
    </row>
    <row r="16" spans="1:25" x14ac:dyDescent="0.25">
      <c r="D16" t="s">
        <v>293</v>
      </c>
      <c r="E16" t="s">
        <v>294</v>
      </c>
      <c r="F16" t="s">
        <v>295</v>
      </c>
      <c r="G16" s="314" t="str">
        <f t="shared" si="0"/>
        <v>Azerbaijan  (AZN)</v>
      </c>
      <c r="I16">
        <v>2014</v>
      </c>
      <c r="M16">
        <v>13</v>
      </c>
      <c r="S16" t="s">
        <v>778</v>
      </c>
      <c r="T16" s="314"/>
      <c r="U16" s="930"/>
      <c r="V16" s="930"/>
      <c r="W16" s="930"/>
      <c r="X16" s="314"/>
      <c r="Y16" s="928"/>
    </row>
    <row r="17" spans="4:25" x14ac:dyDescent="0.25">
      <c r="D17" t="s">
        <v>320</v>
      </c>
      <c r="E17" t="s">
        <v>321</v>
      </c>
      <c r="F17" t="s">
        <v>322</v>
      </c>
      <c r="G17" s="314" t="str">
        <f t="shared" si="0"/>
        <v>Bosnia dan Herzegovina  (BAM)</v>
      </c>
      <c r="I17">
        <v>2013</v>
      </c>
      <c r="M17">
        <v>14</v>
      </c>
      <c r="S17" t="s">
        <v>779</v>
      </c>
      <c r="T17" s="314"/>
      <c r="U17" s="930"/>
      <c r="V17" s="930"/>
      <c r="W17" s="930"/>
      <c r="X17" s="314"/>
      <c r="Y17" s="314"/>
    </row>
    <row r="18" spans="4:25" x14ac:dyDescent="0.25">
      <c r="D18" t="s">
        <v>303</v>
      </c>
      <c r="E18" t="s">
        <v>271</v>
      </c>
      <c r="F18" t="s">
        <v>304</v>
      </c>
      <c r="G18" s="314" t="str">
        <f t="shared" si="0"/>
        <v>Barbados  (BBD)</v>
      </c>
      <c r="I18">
        <v>2012</v>
      </c>
      <c r="M18">
        <v>15</v>
      </c>
      <c r="S18" t="s">
        <v>780</v>
      </c>
      <c r="T18" s="314"/>
      <c r="U18" s="930"/>
      <c r="V18" s="930"/>
      <c r="W18" s="930"/>
      <c r="X18" s="314"/>
      <c r="Y18" s="314"/>
    </row>
    <row r="19" spans="4:25" x14ac:dyDescent="0.25">
      <c r="D19" t="s">
        <v>300</v>
      </c>
      <c r="E19" t="s">
        <v>301</v>
      </c>
      <c r="F19" t="s">
        <v>302</v>
      </c>
      <c r="G19" s="314" t="str">
        <f t="shared" si="0"/>
        <v>Bangladesh  (BDT)</v>
      </c>
      <c r="I19">
        <v>2011</v>
      </c>
      <c r="M19">
        <v>16</v>
      </c>
      <c r="S19" t="s">
        <v>781</v>
      </c>
      <c r="T19" s="314"/>
      <c r="U19" s="930"/>
      <c r="V19" s="930"/>
      <c r="W19" s="930"/>
      <c r="X19" s="314"/>
      <c r="Y19" s="314"/>
    </row>
    <row r="20" spans="4:25" x14ac:dyDescent="0.25">
      <c r="D20" t="s">
        <v>334</v>
      </c>
      <c r="E20" t="s">
        <v>335</v>
      </c>
      <c r="F20" t="s">
        <v>336</v>
      </c>
      <c r="G20" s="314" t="str">
        <f t="shared" si="0"/>
        <v>Bulgaria  (BGN)</v>
      </c>
      <c r="I20">
        <v>2010</v>
      </c>
      <c r="M20">
        <v>17</v>
      </c>
      <c r="S20" t="s">
        <v>782</v>
      </c>
      <c r="T20" s="314"/>
      <c r="U20" s="314"/>
      <c r="V20" s="314"/>
      <c r="W20" s="314"/>
      <c r="X20" s="314"/>
      <c r="Y20" s="314"/>
    </row>
    <row r="21" spans="4:25" x14ac:dyDescent="0.25">
      <c r="D21" t="s">
        <v>298</v>
      </c>
      <c r="E21" t="s">
        <v>268</v>
      </c>
      <c r="F21" t="s">
        <v>299</v>
      </c>
      <c r="G21" s="314" t="str">
        <f t="shared" si="0"/>
        <v>Bahrain  (BHD)</v>
      </c>
      <c r="I21">
        <v>2009</v>
      </c>
      <c r="M21">
        <v>18</v>
      </c>
      <c r="S21" t="s">
        <v>783</v>
      </c>
      <c r="T21" s="314"/>
      <c r="U21" s="314"/>
      <c r="V21" s="314"/>
      <c r="W21" s="314"/>
      <c r="X21" s="928"/>
      <c r="Y21" s="929"/>
    </row>
    <row r="22" spans="4:25" x14ac:dyDescent="0.25">
      <c r="D22" t="s">
        <v>338</v>
      </c>
      <c r="E22" t="s">
        <v>262</v>
      </c>
      <c r="F22" t="s">
        <v>339</v>
      </c>
      <c r="G22" s="314" t="str">
        <f t="shared" si="0"/>
        <v>Burundi  (BIF)</v>
      </c>
      <c r="I22" s="314">
        <v>2008</v>
      </c>
      <c r="M22">
        <v>19</v>
      </c>
      <c r="S22" t="s">
        <v>784</v>
      </c>
      <c r="T22" s="314"/>
      <c r="U22" s="314"/>
      <c r="V22" s="314"/>
      <c r="W22" s="314"/>
      <c r="X22" s="928"/>
      <c r="Y22" s="929"/>
    </row>
    <row r="23" spans="4:25" x14ac:dyDescent="0.25">
      <c r="D23" t="s">
        <v>332</v>
      </c>
      <c r="E23" t="s">
        <v>271</v>
      </c>
      <c r="F23" t="s">
        <v>333</v>
      </c>
      <c r="G23" s="314" t="str">
        <f>CONCATENATE(D23,"  (",F23,")")</f>
        <v>Brunei Darussalam  (BND)</v>
      </c>
      <c r="I23">
        <v>2007</v>
      </c>
      <c r="M23">
        <v>20</v>
      </c>
      <c r="S23" t="s">
        <v>785</v>
      </c>
      <c r="T23" s="314"/>
      <c r="U23" s="314"/>
      <c r="V23" s="314"/>
      <c r="W23" s="314"/>
      <c r="X23" s="928"/>
      <c r="Y23" s="929"/>
    </row>
    <row r="24" spans="4:25" x14ac:dyDescent="0.25">
      <c r="D24" t="s">
        <v>317</v>
      </c>
      <c r="E24" t="s">
        <v>318</v>
      </c>
      <c r="F24" t="s">
        <v>319</v>
      </c>
      <c r="G24" s="314" t="str">
        <f t="shared" ref="G24:G87" si="1">CONCATENATE(D24,"  (",F24,")")</f>
        <v>Bolivia  (BOB)</v>
      </c>
      <c r="I24">
        <v>2006</v>
      </c>
      <c r="M24">
        <v>21</v>
      </c>
      <c r="S24" t="s">
        <v>786</v>
      </c>
      <c r="T24" s="314"/>
      <c r="U24" s="314"/>
      <c r="V24" s="314"/>
      <c r="W24" s="314"/>
      <c r="X24" s="928"/>
      <c r="Y24" s="929"/>
    </row>
    <row r="25" spans="4:25" x14ac:dyDescent="0.25">
      <c r="D25" t="s">
        <v>326</v>
      </c>
      <c r="E25" t="s">
        <v>327</v>
      </c>
      <c r="F25" t="s">
        <v>328</v>
      </c>
      <c r="G25" s="314" t="str">
        <f t="shared" si="1"/>
        <v>Brasil  (BRL)</v>
      </c>
      <c r="I25">
        <v>2005</v>
      </c>
      <c r="M25">
        <v>22</v>
      </c>
      <c r="S25" t="s">
        <v>787</v>
      </c>
    </row>
    <row r="26" spans="4:25" x14ac:dyDescent="0.25">
      <c r="D26" t="s">
        <v>296</v>
      </c>
      <c r="E26" t="s">
        <v>271</v>
      </c>
      <c r="F26" t="s">
        <v>297</v>
      </c>
      <c r="G26" s="314" t="str">
        <f t="shared" si="1"/>
        <v>Bahama  (BSD)</v>
      </c>
      <c r="I26">
        <v>2004</v>
      </c>
      <c r="M26">
        <v>23</v>
      </c>
      <c r="S26" t="s">
        <v>788</v>
      </c>
    </row>
    <row r="27" spans="4:25" x14ac:dyDescent="0.25">
      <c r="D27" t="s">
        <v>314</v>
      </c>
      <c r="E27" t="s">
        <v>315</v>
      </c>
      <c r="F27" t="s">
        <v>316</v>
      </c>
      <c r="G27" s="314" t="str">
        <f t="shared" si="1"/>
        <v>Bhutan  (BTN)</v>
      </c>
      <c r="I27">
        <v>2003</v>
      </c>
      <c r="M27">
        <v>24</v>
      </c>
      <c r="S27" t="s">
        <v>789</v>
      </c>
    </row>
    <row r="28" spans="4:25" x14ac:dyDescent="0.25">
      <c r="D28" t="s">
        <v>323</v>
      </c>
      <c r="E28" t="s">
        <v>324</v>
      </c>
      <c r="F28" t="s">
        <v>325</v>
      </c>
      <c r="G28" s="314" t="str">
        <f t="shared" si="1"/>
        <v>Botswana  (BWP)</v>
      </c>
      <c r="I28">
        <v>2002</v>
      </c>
      <c r="M28">
        <v>25</v>
      </c>
      <c r="S28" t="s">
        <v>790</v>
      </c>
    </row>
    <row r="29" spans="4:25" x14ac:dyDescent="0.25">
      <c r="D29" t="s">
        <v>306</v>
      </c>
      <c r="E29" t="s">
        <v>307</v>
      </c>
      <c r="F29" t="s">
        <v>308</v>
      </c>
      <c r="G29" s="314" t="str">
        <f t="shared" si="1"/>
        <v>Belarus  (BYR)</v>
      </c>
      <c r="I29">
        <v>2001</v>
      </c>
      <c r="M29">
        <v>26</v>
      </c>
      <c r="S29" t="s">
        <v>791</v>
      </c>
    </row>
    <row r="30" spans="4:25" x14ac:dyDescent="0.25">
      <c r="D30" t="s">
        <v>310</v>
      </c>
      <c r="E30" t="s">
        <v>271</v>
      </c>
      <c r="F30" t="s">
        <v>311</v>
      </c>
      <c r="G30" s="314" t="str">
        <f t="shared" si="1"/>
        <v>Belize  (BZD)</v>
      </c>
      <c r="I30">
        <v>2000</v>
      </c>
      <c r="M30">
        <v>27</v>
      </c>
      <c r="S30" t="s">
        <v>792</v>
      </c>
    </row>
    <row r="31" spans="4:25" x14ac:dyDescent="0.25">
      <c r="D31" t="s">
        <v>432</v>
      </c>
      <c r="E31" t="s">
        <v>271</v>
      </c>
      <c r="F31" t="s">
        <v>433</v>
      </c>
      <c r="G31" s="314" t="str">
        <f t="shared" si="1"/>
        <v>Kanada  (CAD)</v>
      </c>
      <c r="I31">
        <v>1999</v>
      </c>
      <c r="M31">
        <v>28</v>
      </c>
      <c r="S31" t="s">
        <v>793</v>
      </c>
    </row>
    <row r="32" spans="4:25" x14ac:dyDescent="0.25">
      <c r="D32" t="s">
        <v>570</v>
      </c>
      <c r="E32" t="s">
        <v>262</v>
      </c>
      <c r="F32" t="s">
        <v>571</v>
      </c>
      <c r="G32" s="314" t="str">
        <f t="shared" si="1"/>
        <v>Republik Demokratik Kongo  (CFD)</v>
      </c>
      <c r="I32">
        <v>1998</v>
      </c>
      <c r="M32">
        <v>29</v>
      </c>
      <c r="S32" t="s">
        <v>794</v>
      </c>
    </row>
    <row r="33" spans="4:19" x14ac:dyDescent="0.25">
      <c r="D33" t="s">
        <v>480</v>
      </c>
      <c r="E33" t="s">
        <v>262</v>
      </c>
      <c r="F33" t="s">
        <v>481</v>
      </c>
      <c r="G33" s="314" t="str">
        <f t="shared" si="1"/>
        <v>Liechtenstein  (CHF)</v>
      </c>
      <c r="I33">
        <v>1997</v>
      </c>
      <c r="M33">
        <v>30</v>
      </c>
      <c r="S33" t="s">
        <v>795</v>
      </c>
    </row>
    <row r="34" spans="4:19" x14ac:dyDescent="0.25">
      <c r="D34" t="s">
        <v>628</v>
      </c>
      <c r="E34" t="s">
        <v>262</v>
      </c>
      <c r="F34" t="s">
        <v>481</v>
      </c>
      <c r="G34" s="314" t="str">
        <f t="shared" si="1"/>
        <v>Swiss  (CHF)</v>
      </c>
      <c r="I34">
        <v>1996</v>
      </c>
      <c r="M34">
        <v>31</v>
      </c>
      <c r="S34" t="s">
        <v>796</v>
      </c>
    </row>
    <row r="35" spans="4:19" x14ac:dyDescent="0.25">
      <c r="D35" t="s">
        <v>344</v>
      </c>
      <c r="E35" t="s">
        <v>285</v>
      </c>
      <c r="F35" t="s">
        <v>345</v>
      </c>
      <c r="G35" s="314" t="str">
        <f t="shared" si="1"/>
        <v>Chili  (CLP)</v>
      </c>
      <c r="I35">
        <v>1995</v>
      </c>
      <c r="S35" t="s">
        <v>797</v>
      </c>
    </row>
    <row r="36" spans="4:19" x14ac:dyDescent="0.25">
      <c r="D36" t="s">
        <v>445</v>
      </c>
      <c r="E36" t="s">
        <v>285</v>
      </c>
      <c r="F36" t="s">
        <v>446</v>
      </c>
      <c r="G36" s="314" t="str">
        <f t="shared" si="1"/>
        <v>Kolombia  (COP)</v>
      </c>
      <c r="I36">
        <v>1994</v>
      </c>
      <c r="S36" t="s">
        <v>798</v>
      </c>
    </row>
    <row r="37" spans="4:19" x14ac:dyDescent="0.25">
      <c r="D37" t="s">
        <v>455</v>
      </c>
      <c r="E37" t="s">
        <v>456</v>
      </c>
      <c r="F37" t="s">
        <v>457</v>
      </c>
      <c r="G37" s="314" t="str">
        <f t="shared" si="1"/>
        <v>Kosta Rika  (CRC)</v>
      </c>
      <c r="I37">
        <v>1993</v>
      </c>
      <c r="S37" t="s">
        <v>799</v>
      </c>
    </row>
    <row r="38" spans="4:19" x14ac:dyDescent="0.25">
      <c r="D38" t="s">
        <v>461</v>
      </c>
      <c r="E38" t="s">
        <v>285</v>
      </c>
      <c r="F38" t="s">
        <v>462</v>
      </c>
      <c r="G38" s="314" t="str">
        <f t="shared" si="1"/>
        <v>Kuba  (CUP)</v>
      </c>
      <c r="I38">
        <v>1992</v>
      </c>
      <c r="S38" t="s">
        <v>800</v>
      </c>
    </row>
    <row r="39" spans="4:19" x14ac:dyDescent="0.25">
      <c r="D39" t="s">
        <v>632</v>
      </c>
      <c r="E39" t="s">
        <v>633</v>
      </c>
      <c r="F39" t="s">
        <v>634</v>
      </c>
      <c r="G39" s="314" t="str">
        <f t="shared" si="1"/>
        <v>Tanjung Verde  (CVE)</v>
      </c>
      <c r="I39">
        <v>1991</v>
      </c>
      <c r="S39" t="s">
        <v>801</v>
      </c>
    </row>
    <row r="40" spans="4:19" x14ac:dyDescent="0.25">
      <c r="D40" t="s">
        <v>340</v>
      </c>
      <c r="E40" t="s">
        <v>341</v>
      </c>
      <c r="F40" t="s">
        <v>342</v>
      </c>
      <c r="G40" s="314" t="str">
        <f t="shared" si="1"/>
        <v>Ceko (Republik Ceko)  (CZK)</v>
      </c>
      <c r="I40">
        <v>1990</v>
      </c>
      <c r="S40" t="s">
        <v>802</v>
      </c>
    </row>
    <row r="41" spans="4:19" x14ac:dyDescent="0.25">
      <c r="D41" t="s">
        <v>352</v>
      </c>
      <c r="E41" t="s">
        <v>262</v>
      </c>
      <c r="F41" t="s">
        <v>353</v>
      </c>
      <c r="G41" s="314" t="str">
        <f t="shared" si="1"/>
        <v>Djibouti  (DJF)</v>
      </c>
      <c r="I41">
        <v>1989</v>
      </c>
      <c r="S41" t="s">
        <v>803</v>
      </c>
    </row>
    <row r="42" spans="4:19" x14ac:dyDescent="0.25">
      <c r="D42" t="s">
        <v>349</v>
      </c>
      <c r="E42" t="s">
        <v>350</v>
      </c>
      <c r="F42" t="s">
        <v>351</v>
      </c>
      <c r="G42" s="314" t="str">
        <f t="shared" si="1"/>
        <v>Denmark  (DKK)</v>
      </c>
      <c r="I42">
        <v>1988</v>
      </c>
      <c r="S42" t="s">
        <v>804</v>
      </c>
    </row>
    <row r="43" spans="4:19" x14ac:dyDescent="0.25">
      <c r="D43" t="s">
        <v>572</v>
      </c>
      <c r="E43" t="s">
        <v>285</v>
      </c>
      <c r="F43" t="s">
        <v>573</v>
      </c>
      <c r="G43" s="314" t="str">
        <f t="shared" si="1"/>
        <v>Republik Dominika  (DOP)</v>
      </c>
      <c r="I43">
        <v>1987</v>
      </c>
      <c r="S43" t="s">
        <v>805</v>
      </c>
    </row>
    <row r="44" spans="4:19" x14ac:dyDescent="0.25">
      <c r="D44" t="s">
        <v>267</v>
      </c>
      <c r="E44" t="s">
        <v>268</v>
      </c>
      <c r="F44" t="s">
        <v>269</v>
      </c>
      <c r="G44" s="314" t="str">
        <f t="shared" si="1"/>
        <v>Aljazair  (DZD)</v>
      </c>
      <c r="I44">
        <v>1986</v>
      </c>
      <c r="S44" t="s">
        <v>806</v>
      </c>
    </row>
    <row r="45" spans="4:19" x14ac:dyDescent="0.25">
      <c r="D45" t="s">
        <v>363</v>
      </c>
      <c r="E45" t="s">
        <v>364</v>
      </c>
      <c r="F45" t="s">
        <v>365</v>
      </c>
      <c r="G45" s="314" t="str">
        <f t="shared" si="1"/>
        <v>Estonia  (EEK)</v>
      </c>
      <c r="I45">
        <v>1985</v>
      </c>
      <c r="S45" t="s">
        <v>807</v>
      </c>
    </row>
    <row r="46" spans="4:19" x14ac:dyDescent="0.25">
      <c r="D46" t="s">
        <v>514</v>
      </c>
      <c r="E46" t="s">
        <v>330</v>
      </c>
      <c r="F46" t="s">
        <v>515</v>
      </c>
      <c r="G46" s="314" t="str">
        <f t="shared" si="1"/>
        <v>Mesir  (EGP)</v>
      </c>
      <c r="I46">
        <v>1984</v>
      </c>
      <c r="S46" t="s">
        <v>808</v>
      </c>
    </row>
    <row r="47" spans="4:19" x14ac:dyDescent="0.25">
      <c r="D47" t="s">
        <v>360</v>
      </c>
      <c r="E47" t="s">
        <v>361</v>
      </c>
      <c r="F47" t="s">
        <v>362</v>
      </c>
      <c r="G47" s="314" t="str">
        <f t="shared" si="1"/>
        <v>Eritrea  (ERN)</v>
      </c>
      <c r="I47">
        <v>1983</v>
      </c>
      <c r="S47" t="s">
        <v>809</v>
      </c>
    </row>
    <row r="48" spans="4:19" x14ac:dyDescent="0.25">
      <c r="D48" t="s">
        <v>366</v>
      </c>
      <c r="E48" t="s">
        <v>367</v>
      </c>
      <c r="F48" t="s">
        <v>368</v>
      </c>
      <c r="G48" s="314" t="str">
        <f t="shared" si="1"/>
        <v>Ethiopia  (ETB)</v>
      </c>
      <c r="I48">
        <v>1982</v>
      </c>
      <c r="S48" t="s">
        <v>810</v>
      </c>
    </row>
    <row r="49" spans="4:19" x14ac:dyDescent="0.25">
      <c r="D49" t="s">
        <v>273</v>
      </c>
      <c r="E49" t="s">
        <v>274</v>
      </c>
      <c r="F49" t="s">
        <v>275</v>
      </c>
      <c r="G49" s="314" t="str">
        <f t="shared" si="1"/>
        <v>Andorra  (EUR)</v>
      </c>
      <c r="I49">
        <v>1981</v>
      </c>
      <c r="S49" t="s">
        <v>811</v>
      </c>
    </row>
    <row r="50" spans="4:19" x14ac:dyDescent="0.25">
      <c r="D50" t="s">
        <v>292</v>
      </c>
      <c r="E50" t="s">
        <v>274</v>
      </c>
      <c r="F50" t="s">
        <v>275</v>
      </c>
      <c r="G50" s="314" t="str">
        <f t="shared" si="1"/>
        <v>Austria  (EUR)</v>
      </c>
      <c r="I50">
        <v>1980</v>
      </c>
      <c r="S50" t="s">
        <v>812</v>
      </c>
    </row>
    <row r="51" spans="4:19" x14ac:dyDescent="0.25">
      <c r="D51" t="s">
        <v>305</v>
      </c>
      <c r="E51" t="s">
        <v>274</v>
      </c>
      <c r="F51" t="s">
        <v>275</v>
      </c>
      <c r="G51" s="314" t="str">
        <f t="shared" si="1"/>
        <v>Belanda  (EUR)</v>
      </c>
      <c r="I51">
        <v>1979</v>
      </c>
      <c r="S51" t="s">
        <v>813</v>
      </c>
    </row>
    <row r="52" spans="4:19" x14ac:dyDescent="0.25">
      <c r="D52" t="s">
        <v>309</v>
      </c>
      <c r="E52" t="s">
        <v>274</v>
      </c>
      <c r="F52" t="s">
        <v>275</v>
      </c>
      <c r="G52" s="314" t="str">
        <f t="shared" si="1"/>
        <v>Belgia  (EUR)</v>
      </c>
      <c r="I52">
        <v>1978</v>
      </c>
      <c r="S52" t="s">
        <v>814</v>
      </c>
    </row>
    <row r="53" spans="4:19" x14ac:dyDescent="0.25">
      <c r="D53" t="s">
        <v>373</v>
      </c>
      <c r="E53" t="s">
        <v>274</v>
      </c>
      <c r="F53" t="s">
        <v>275</v>
      </c>
      <c r="G53" s="314" t="str">
        <f t="shared" si="1"/>
        <v>Finlandia  (EUR)</v>
      </c>
      <c r="I53">
        <v>1977</v>
      </c>
      <c r="S53" t="s">
        <v>815</v>
      </c>
    </row>
    <row r="54" spans="4:19" x14ac:dyDescent="0.25">
      <c r="D54" t="s">
        <v>414</v>
      </c>
      <c r="E54" t="s">
        <v>274</v>
      </c>
      <c r="F54" t="s">
        <v>275</v>
      </c>
      <c r="G54" s="314" t="str">
        <f t="shared" si="1"/>
        <v>Irlandia  (EUR)</v>
      </c>
      <c r="I54">
        <v>1976</v>
      </c>
      <c r="S54" t="s">
        <v>816</v>
      </c>
    </row>
    <row r="55" spans="4:19" x14ac:dyDescent="0.25">
      <c r="D55" t="s">
        <v>421</v>
      </c>
      <c r="E55" t="s">
        <v>274</v>
      </c>
      <c r="F55" t="s">
        <v>275</v>
      </c>
      <c r="G55" s="314" t="str">
        <f t="shared" si="1"/>
        <v>Italia  (EUR)</v>
      </c>
      <c r="I55">
        <v>1975</v>
      </c>
      <c r="S55" t="s">
        <v>817</v>
      </c>
    </row>
    <row r="56" spans="4:19" x14ac:dyDescent="0.25">
      <c r="D56" t="s">
        <v>427</v>
      </c>
      <c r="E56" t="s">
        <v>274</v>
      </c>
      <c r="F56" t="s">
        <v>275</v>
      </c>
      <c r="G56" s="314" t="str">
        <f t="shared" si="1"/>
        <v>Jerman  (EUR)</v>
      </c>
      <c r="I56">
        <v>1974</v>
      </c>
      <c r="S56" t="s">
        <v>818</v>
      </c>
    </row>
    <row r="57" spans="4:19" x14ac:dyDescent="0.25">
      <c r="D57" t="s">
        <v>485</v>
      </c>
      <c r="E57" t="s">
        <v>274</v>
      </c>
      <c r="F57" t="s">
        <v>275</v>
      </c>
      <c r="G57" s="314" t="str">
        <f t="shared" si="1"/>
        <v>Luksemburg  (EUR)</v>
      </c>
      <c r="I57">
        <v>1973</v>
      </c>
      <c r="S57" t="s">
        <v>819</v>
      </c>
    </row>
    <row r="58" spans="4:19" x14ac:dyDescent="0.25">
      <c r="D58" t="s">
        <v>502</v>
      </c>
      <c r="E58" t="s">
        <v>274</v>
      </c>
      <c r="F58" t="s">
        <v>275</v>
      </c>
      <c r="G58" s="314" t="str">
        <f t="shared" si="1"/>
        <v>Malta  (EUR)</v>
      </c>
      <c r="I58">
        <v>1972</v>
      </c>
      <c r="S58" t="s">
        <v>820</v>
      </c>
    </row>
    <row r="59" spans="4:19" x14ac:dyDescent="0.25">
      <c r="D59" t="s">
        <v>520</v>
      </c>
      <c r="E59" t="s">
        <v>274</v>
      </c>
      <c r="F59" t="s">
        <v>275</v>
      </c>
      <c r="G59" s="314" t="str">
        <f t="shared" si="1"/>
        <v>Monako  (EUR)</v>
      </c>
      <c r="I59">
        <v>1971</v>
      </c>
      <c r="S59" t="s">
        <v>821</v>
      </c>
    </row>
    <row r="60" spans="4:19" x14ac:dyDescent="0.25">
      <c r="D60" t="s">
        <v>524</v>
      </c>
      <c r="E60" t="s">
        <v>274</v>
      </c>
      <c r="F60" t="s">
        <v>275</v>
      </c>
      <c r="G60" s="314" t="str">
        <f t="shared" si="1"/>
        <v>Montenegro  (EUR)</v>
      </c>
      <c r="I60">
        <v>1970</v>
      </c>
      <c r="S60" t="s">
        <v>822</v>
      </c>
    </row>
    <row r="61" spans="4:19" x14ac:dyDescent="0.25">
      <c r="D61" t="s">
        <v>560</v>
      </c>
      <c r="E61" t="s">
        <v>274</v>
      </c>
      <c r="F61" t="s">
        <v>275</v>
      </c>
      <c r="G61" s="314" t="str">
        <f t="shared" si="1"/>
        <v>Perancis  (EUR)</v>
      </c>
      <c r="I61">
        <v>1969</v>
      </c>
      <c r="S61" t="s">
        <v>823</v>
      </c>
    </row>
    <row r="62" spans="4:19" x14ac:dyDescent="0.25">
      <c r="D62" t="s">
        <v>567</v>
      </c>
      <c r="E62" t="s">
        <v>274</v>
      </c>
      <c r="F62" t="s">
        <v>275</v>
      </c>
      <c r="G62" s="314" t="str">
        <f t="shared" si="1"/>
        <v>Portugal  (EUR)</v>
      </c>
      <c r="I62">
        <v>1968</v>
      </c>
      <c r="S62" t="s">
        <v>824</v>
      </c>
    </row>
    <row r="63" spans="4:19" x14ac:dyDescent="0.25">
      <c r="D63" t="s">
        <v>587</v>
      </c>
      <c r="E63" t="s">
        <v>274</v>
      </c>
      <c r="F63" t="s">
        <v>275</v>
      </c>
      <c r="G63" s="314" t="str">
        <f t="shared" si="1"/>
        <v>San Marino  (EUR)</v>
      </c>
      <c r="I63">
        <v>1967</v>
      </c>
      <c r="S63" t="s">
        <v>825</v>
      </c>
    </row>
    <row r="64" spans="4:19" x14ac:dyDescent="0.25">
      <c r="D64" t="s">
        <v>603</v>
      </c>
      <c r="E64" t="s">
        <v>274</v>
      </c>
      <c r="F64" t="s">
        <v>275</v>
      </c>
      <c r="G64" s="314" t="str">
        <f t="shared" si="1"/>
        <v>Siprus  (EUR)</v>
      </c>
      <c r="I64">
        <v>1966</v>
      </c>
      <c r="S64" t="s">
        <v>826</v>
      </c>
    </row>
    <row r="65" spans="4:19" x14ac:dyDescent="0.25">
      <c r="D65" t="s">
        <v>604</v>
      </c>
      <c r="E65" t="s">
        <v>274</v>
      </c>
      <c r="F65" t="s">
        <v>275</v>
      </c>
      <c r="G65" s="314" t="str">
        <f t="shared" si="1"/>
        <v>Slovenia  (EUR)</v>
      </c>
      <c r="I65">
        <v>1965</v>
      </c>
      <c r="S65" t="s">
        <v>827</v>
      </c>
    </row>
    <row r="66" spans="4:19" x14ac:dyDescent="0.25">
      <c r="D66" t="s">
        <v>605</v>
      </c>
      <c r="E66" t="s">
        <v>274</v>
      </c>
      <c r="F66" t="s">
        <v>275</v>
      </c>
      <c r="G66" s="314" t="str">
        <f t="shared" si="1"/>
        <v>Slowakia  (EUR)</v>
      </c>
      <c r="I66">
        <v>1964</v>
      </c>
      <c r="S66" t="s">
        <v>828</v>
      </c>
    </row>
    <row r="67" spans="4:19" x14ac:dyDescent="0.25">
      <c r="D67" t="s">
        <v>610</v>
      </c>
      <c r="E67" t="s">
        <v>274</v>
      </c>
      <c r="F67" t="s">
        <v>275</v>
      </c>
      <c r="G67" s="314" t="str">
        <f t="shared" si="1"/>
        <v>Spanyol  (EUR)</v>
      </c>
      <c r="I67">
        <v>1963</v>
      </c>
      <c r="S67" t="s">
        <v>829</v>
      </c>
    </row>
    <row r="68" spans="4:19" x14ac:dyDescent="0.25">
      <c r="D68" t="s">
        <v>680</v>
      </c>
      <c r="E68" t="s">
        <v>274</v>
      </c>
      <c r="F68" t="s">
        <v>275</v>
      </c>
      <c r="G68" s="314" t="str">
        <f t="shared" si="1"/>
        <v>Yunani  (EUR)</v>
      </c>
      <c r="I68">
        <v>1962</v>
      </c>
      <c r="S68" t="s">
        <v>830</v>
      </c>
    </row>
    <row r="69" spans="4:19" x14ac:dyDescent="0.25">
      <c r="D69" t="s">
        <v>369</v>
      </c>
      <c r="E69" t="s">
        <v>271</v>
      </c>
      <c r="F69" t="s">
        <v>370</v>
      </c>
      <c r="G69" s="314" t="str">
        <f t="shared" si="1"/>
        <v>Fiji  (FJD)</v>
      </c>
      <c r="I69">
        <v>1961</v>
      </c>
      <c r="S69" t="s">
        <v>831</v>
      </c>
    </row>
    <row r="70" spans="4:19" x14ac:dyDescent="0.25">
      <c r="D70" t="s">
        <v>329</v>
      </c>
      <c r="E70" t="s">
        <v>330</v>
      </c>
      <c r="F70" t="s">
        <v>331</v>
      </c>
      <c r="G70" s="314" t="str">
        <f t="shared" si="1"/>
        <v>Britania Raya  (GBP)</v>
      </c>
      <c r="I70">
        <v>1960</v>
      </c>
      <c r="S70" t="s">
        <v>832</v>
      </c>
    </row>
    <row r="71" spans="4:19" x14ac:dyDescent="0.25">
      <c r="D71" t="s">
        <v>378</v>
      </c>
      <c r="E71" t="s">
        <v>379</v>
      </c>
      <c r="F71" t="s">
        <v>380</v>
      </c>
      <c r="G71" s="314" t="str">
        <f t="shared" si="1"/>
        <v>Georgia  (GEL)</v>
      </c>
      <c r="I71">
        <v>1959</v>
      </c>
      <c r="S71" t="s">
        <v>833</v>
      </c>
    </row>
    <row r="72" spans="4:19" x14ac:dyDescent="0.25">
      <c r="D72" t="s">
        <v>381</v>
      </c>
      <c r="E72" t="s">
        <v>382</v>
      </c>
      <c r="F72" t="s">
        <v>383</v>
      </c>
      <c r="G72" s="314" t="str">
        <f t="shared" si="1"/>
        <v>Ghana  (GHC)</v>
      </c>
      <c r="I72">
        <v>1958</v>
      </c>
      <c r="S72" t="s">
        <v>834</v>
      </c>
    </row>
    <row r="73" spans="4:19" x14ac:dyDescent="0.25">
      <c r="D73" t="s">
        <v>375</v>
      </c>
      <c r="E73" t="s">
        <v>376</v>
      </c>
      <c r="F73" t="s">
        <v>377</v>
      </c>
      <c r="G73" s="314" t="str">
        <f t="shared" si="1"/>
        <v>Gambia  (GMD)</v>
      </c>
      <c r="I73">
        <v>1957</v>
      </c>
      <c r="S73" t="s">
        <v>835</v>
      </c>
    </row>
    <row r="74" spans="4:19" x14ac:dyDescent="0.25">
      <c r="D74" t="s">
        <v>388</v>
      </c>
      <c r="E74" t="s">
        <v>262</v>
      </c>
      <c r="F74" t="s">
        <v>389</v>
      </c>
      <c r="G74" s="314" t="str">
        <f t="shared" si="1"/>
        <v>Guinea  (GNF)</v>
      </c>
      <c r="I74">
        <v>1956</v>
      </c>
      <c r="S74" t="s">
        <v>836</v>
      </c>
    </row>
    <row r="75" spans="4:19" x14ac:dyDescent="0.25">
      <c r="D75" t="s">
        <v>385</v>
      </c>
      <c r="E75" t="s">
        <v>386</v>
      </c>
      <c r="F75" t="s">
        <v>387</v>
      </c>
      <c r="G75" s="314" t="str">
        <f t="shared" si="1"/>
        <v>Guatemala  (GTQ)</v>
      </c>
      <c r="I75">
        <v>1955</v>
      </c>
      <c r="S75" t="s">
        <v>837</v>
      </c>
    </row>
    <row r="76" spans="4:19" x14ac:dyDescent="0.25">
      <c r="D76" t="s">
        <v>392</v>
      </c>
      <c r="E76" t="s">
        <v>271</v>
      </c>
      <c r="F76" t="s">
        <v>393</v>
      </c>
      <c r="G76" s="314" t="str">
        <f t="shared" si="1"/>
        <v>Guyana  (GYD)</v>
      </c>
      <c r="I76">
        <v>1954</v>
      </c>
      <c r="S76" t="s">
        <v>838</v>
      </c>
    </row>
    <row r="77" spans="4:19" x14ac:dyDescent="0.25">
      <c r="D77" t="s">
        <v>397</v>
      </c>
      <c r="E77" t="s">
        <v>398</v>
      </c>
      <c r="F77" t="s">
        <v>399</v>
      </c>
      <c r="G77" s="314" t="str">
        <f t="shared" si="1"/>
        <v>Honduras  (HNL)</v>
      </c>
      <c r="I77">
        <v>1953</v>
      </c>
      <c r="S77" t="s">
        <v>839</v>
      </c>
    </row>
    <row r="78" spans="4:19" x14ac:dyDescent="0.25">
      <c r="D78" t="s">
        <v>458</v>
      </c>
      <c r="E78" t="s">
        <v>459</v>
      </c>
      <c r="F78" t="s">
        <v>460</v>
      </c>
      <c r="G78" s="314" t="str">
        <f t="shared" si="1"/>
        <v>Kroasia  (HRK)</v>
      </c>
      <c r="I78">
        <v>1952</v>
      </c>
      <c r="S78" t="s">
        <v>840</v>
      </c>
    </row>
    <row r="79" spans="4:19" x14ac:dyDescent="0.25">
      <c r="D79" t="s">
        <v>394</v>
      </c>
      <c r="E79" t="s">
        <v>395</v>
      </c>
      <c r="F79" t="s">
        <v>396</v>
      </c>
      <c r="G79" s="314" t="str">
        <f t="shared" si="1"/>
        <v>Haiti  (HTG)</v>
      </c>
      <c r="I79">
        <v>1951</v>
      </c>
      <c r="S79" t="s">
        <v>841</v>
      </c>
    </row>
    <row r="80" spans="4:19" x14ac:dyDescent="0.25">
      <c r="D80" t="s">
        <v>400</v>
      </c>
      <c r="E80" t="s">
        <v>401</v>
      </c>
      <c r="F80" t="s">
        <v>402</v>
      </c>
      <c r="G80" s="314" t="str">
        <f t="shared" si="1"/>
        <v>Hongaria  (HUF)</v>
      </c>
      <c r="I80">
        <v>1950</v>
      </c>
      <c r="S80" t="s">
        <v>842</v>
      </c>
    </row>
    <row r="81" spans="4:19" x14ac:dyDescent="0.25">
      <c r="D81" t="s">
        <v>418</v>
      </c>
      <c r="E81" t="s">
        <v>419</v>
      </c>
      <c r="F81" t="s">
        <v>420</v>
      </c>
      <c r="G81" s="314" t="str">
        <f t="shared" si="1"/>
        <v>Israel  (ILS)</v>
      </c>
      <c r="I81">
        <v>1949</v>
      </c>
      <c r="S81" t="s">
        <v>843</v>
      </c>
    </row>
    <row r="82" spans="4:19" x14ac:dyDescent="0.25">
      <c r="D82" t="s">
        <v>403</v>
      </c>
      <c r="E82" t="s">
        <v>404</v>
      </c>
      <c r="F82" t="s">
        <v>405</v>
      </c>
      <c r="G82" s="314" t="str">
        <f t="shared" si="1"/>
        <v>India  (INR)</v>
      </c>
      <c r="I82">
        <v>1948</v>
      </c>
      <c r="S82" t="s">
        <v>844</v>
      </c>
    </row>
    <row r="83" spans="4:19" x14ac:dyDescent="0.25">
      <c r="D83" t="s">
        <v>409</v>
      </c>
      <c r="E83" t="s">
        <v>268</v>
      </c>
      <c r="F83" t="s">
        <v>410</v>
      </c>
      <c r="G83" s="314" t="str">
        <f t="shared" si="1"/>
        <v>Irak  (IQD)</v>
      </c>
      <c r="I83">
        <v>1947</v>
      </c>
      <c r="S83" t="s">
        <v>845</v>
      </c>
    </row>
    <row r="84" spans="4:19" x14ac:dyDescent="0.25">
      <c r="D84" t="s">
        <v>411</v>
      </c>
      <c r="E84" t="s">
        <v>412</v>
      </c>
      <c r="F84" t="s">
        <v>413</v>
      </c>
      <c r="G84" s="314" t="str">
        <f t="shared" si="1"/>
        <v>Iran  (IRR)</v>
      </c>
      <c r="I84">
        <v>1946</v>
      </c>
      <c r="S84" t="s">
        <v>846</v>
      </c>
    </row>
    <row r="85" spans="4:19" x14ac:dyDescent="0.25">
      <c r="D85" t="s">
        <v>415</v>
      </c>
      <c r="E85" t="s">
        <v>416</v>
      </c>
      <c r="F85" t="s">
        <v>417</v>
      </c>
      <c r="G85" s="314" t="str">
        <f t="shared" si="1"/>
        <v>Islandia  (ISK)</v>
      </c>
      <c r="I85">
        <v>1945</v>
      </c>
      <c r="S85" t="s">
        <v>847</v>
      </c>
    </row>
    <row r="86" spans="4:19" x14ac:dyDescent="0.25">
      <c r="D86" t="s">
        <v>422</v>
      </c>
      <c r="E86" t="s">
        <v>271</v>
      </c>
      <c r="F86" t="s">
        <v>423</v>
      </c>
      <c r="G86" s="314" t="str">
        <f t="shared" si="1"/>
        <v>Jamaika  (JMD)</v>
      </c>
      <c r="I86">
        <v>1944</v>
      </c>
      <c r="S86" t="s">
        <v>848</v>
      </c>
    </row>
    <row r="87" spans="4:19" x14ac:dyDescent="0.25">
      <c r="D87" t="s">
        <v>678</v>
      </c>
      <c r="E87" t="s">
        <v>268</v>
      </c>
      <c r="F87" t="s">
        <v>679</v>
      </c>
      <c r="G87" s="314" t="str">
        <f t="shared" si="1"/>
        <v>Yordania  (JOD)</v>
      </c>
      <c r="I87">
        <v>1943</v>
      </c>
      <c r="S87" t="s">
        <v>849</v>
      </c>
    </row>
    <row r="88" spans="4:19" x14ac:dyDescent="0.25">
      <c r="D88" t="s">
        <v>424</v>
      </c>
      <c r="E88" t="s">
        <v>425</v>
      </c>
      <c r="F88" t="s">
        <v>426</v>
      </c>
      <c r="G88" s="314" t="str">
        <f t="shared" ref="G88:G151" si="2">CONCATENATE(D88,"  (",F88,")")</f>
        <v>Jepang  (JPY)</v>
      </c>
      <c r="I88">
        <v>1942</v>
      </c>
      <c r="S88" t="s">
        <v>850</v>
      </c>
    </row>
    <row r="89" spans="4:19" x14ac:dyDescent="0.25">
      <c r="D89" t="s">
        <v>463</v>
      </c>
      <c r="E89" t="s">
        <v>268</v>
      </c>
      <c r="F89" t="s">
        <v>464</v>
      </c>
      <c r="G89" s="314" t="str">
        <f t="shared" si="2"/>
        <v>Kuwait  (KD)</v>
      </c>
      <c r="I89">
        <v>1941</v>
      </c>
      <c r="S89" t="s">
        <v>851</v>
      </c>
    </row>
    <row r="90" spans="4:19" x14ac:dyDescent="0.25">
      <c r="D90" t="s">
        <v>437</v>
      </c>
      <c r="E90" t="s">
        <v>438</v>
      </c>
      <c r="F90" t="s">
        <v>439</v>
      </c>
      <c r="G90" s="314" t="str">
        <f t="shared" si="2"/>
        <v>Kenya  (KES)</v>
      </c>
      <c r="I90">
        <v>1940</v>
      </c>
      <c r="S90" t="s">
        <v>852</v>
      </c>
    </row>
    <row r="91" spans="4:19" x14ac:dyDescent="0.25">
      <c r="D91" t="s">
        <v>440</v>
      </c>
      <c r="E91" t="s">
        <v>441</v>
      </c>
      <c r="F91" t="s">
        <v>442</v>
      </c>
      <c r="G91" s="314" t="str">
        <f t="shared" si="2"/>
        <v>Kirgizstan  (KGS)</v>
      </c>
      <c r="I91">
        <v>1939</v>
      </c>
      <c r="S91" t="s">
        <v>853</v>
      </c>
    </row>
    <row r="92" spans="4:19" x14ac:dyDescent="0.25">
      <c r="D92" t="s">
        <v>428</v>
      </c>
      <c r="E92" t="s">
        <v>429</v>
      </c>
      <c r="F92" t="s">
        <v>430</v>
      </c>
      <c r="G92" s="314" t="str">
        <f t="shared" si="2"/>
        <v>Kamboja  (KHR)</v>
      </c>
      <c r="I92">
        <v>1938</v>
      </c>
      <c r="S92" t="s">
        <v>854</v>
      </c>
    </row>
    <row r="93" spans="4:19" x14ac:dyDescent="0.25">
      <c r="D93" t="s">
        <v>447</v>
      </c>
      <c r="E93" t="s">
        <v>262</v>
      </c>
      <c r="F93" t="s">
        <v>448</v>
      </c>
      <c r="G93" s="314" t="str">
        <f t="shared" si="2"/>
        <v>Komoro  (KMF)</v>
      </c>
      <c r="I93">
        <v>1937</v>
      </c>
      <c r="S93" t="s">
        <v>855</v>
      </c>
    </row>
    <row r="94" spans="4:19" x14ac:dyDescent="0.25">
      <c r="D94" t="s">
        <v>453</v>
      </c>
      <c r="E94" t="s">
        <v>451</v>
      </c>
      <c r="F94" t="s">
        <v>454</v>
      </c>
      <c r="G94" s="314" t="str">
        <f t="shared" si="2"/>
        <v>Korea Utara  (KPW)</v>
      </c>
      <c r="I94">
        <v>1936</v>
      </c>
      <c r="S94" t="s">
        <v>856</v>
      </c>
    </row>
    <row r="95" spans="4:19" x14ac:dyDescent="0.25">
      <c r="D95" t="s">
        <v>450</v>
      </c>
      <c r="E95" t="s">
        <v>451</v>
      </c>
      <c r="F95" t="s">
        <v>452</v>
      </c>
      <c r="G95" s="314" t="str">
        <f t="shared" si="2"/>
        <v>Korea Selatan  (KRW)</v>
      </c>
      <c r="I95">
        <v>1935</v>
      </c>
      <c r="S95" t="s">
        <v>857</v>
      </c>
    </row>
    <row r="96" spans="4:19" x14ac:dyDescent="0.25">
      <c r="D96" t="s">
        <v>434</v>
      </c>
      <c r="E96" t="s">
        <v>435</v>
      </c>
      <c r="F96" t="s">
        <v>436</v>
      </c>
      <c r="G96" s="314" t="str">
        <f t="shared" si="2"/>
        <v>Kazakhstan  (KZT)</v>
      </c>
      <c r="I96">
        <v>1934</v>
      </c>
      <c r="S96" t="s">
        <v>858</v>
      </c>
    </row>
    <row r="97" spans="4:19" x14ac:dyDescent="0.25">
      <c r="D97" t="s">
        <v>465</v>
      </c>
      <c r="E97" t="s">
        <v>466</v>
      </c>
      <c r="F97" t="s">
        <v>467</v>
      </c>
      <c r="G97" s="314" t="str">
        <f t="shared" si="2"/>
        <v>Laos  (LAK)</v>
      </c>
      <c r="I97">
        <v>1933</v>
      </c>
      <c r="S97" t="s">
        <v>859</v>
      </c>
    </row>
    <row r="98" spans="4:19" x14ac:dyDescent="0.25">
      <c r="D98" t="s">
        <v>471</v>
      </c>
      <c r="E98" t="s">
        <v>330</v>
      </c>
      <c r="F98" t="s">
        <v>472</v>
      </c>
      <c r="G98" s="314" t="str">
        <f t="shared" si="2"/>
        <v>Lebanon  (LBP)</v>
      </c>
      <c r="I98">
        <v>1932</v>
      </c>
      <c r="S98" t="s">
        <v>860</v>
      </c>
    </row>
    <row r="99" spans="4:19" x14ac:dyDescent="0.25">
      <c r="D99" t="s">
        <v>611</v>
      </c>
      <c r="E99" t="s">
        <v>404</v>
      </c>
      <c r="F99" t="s">
        <v>612</v>
      </c>
      <c r="G99" s="314" t="str">
        <f t="shared" si="2"/>
        <v>Sri Lanka  (LKR)</v>
      </c>
      <c r="I99">
        <v>1931</v>
      </c>
      <c r="S99" t="s">
        <v>861</v>
      </c>
    </row>
    <row r="100" spans="4:19" x14ac:dyDescent="0.25">
      <c r="D100" t="s">
        <v>476</v>
      </c>
      <c r="E100" t="s">
        <v>271</v>
      </c>
      <c r="F100" t="s">
        <v>477</v>
      </c>
      <c r="G100" s="314" t="str">
        <f t="shared" si="2"/>
        <v>Liberia  (LRD)</v>
      </c>
      <c r="I100">
        <v>1930</v>
      </c>
      <c r="S100" t="s">
        <v>862</v>
      </c>
    </row>
    <row r="101" spans="4:19" x14ac:dyDescent="0.25">
      <c r="D101" t="s">
        <v>473</v>
      </c>
      <c r="E101" t="s">
        <v>474</v>
      </c>
      <c r="F101" t="s">
        <v>475</v>
      </c>
      <c r="G101" s="314" t="str">
        <f t="shared" si="2"/>
        <v>Lesotho  (LSL)</v>
      </c>
      <c r="S101" t="s">
        <v>863</v>
      </c>
    </row>
    <row r="102" spans="4:19" x14ac:dyDescent="0.25">
      <c r="D102" t="s">
        <v>482</v>
      </c>
      <c r="E102" t="s">
        <v>483</v>
      </c>
      <c r="F102" t="s">
        <v>484</v>
      </c>
      <c r="G102" s="314" t="str">
        <f t="shared" si="2"/>
        <v>Lituania  (LTL)</v>
      </c>
      <c r="S102" t="s">
        <v>864</v>
      </c>
    </row>
    <row r="103" spans="4:19" x14ac:dyDescent="0.25">
      <c r="D103" t="s">
        <v>468</v>
      </c>
      <c r="E103" t="s">
        <v>469</v>
      </c>
      <c r="F103" t="s">
        <v>470</v>
      </c>
      <c r="G103" s="314" t="str">
        <f t="shared" si="2"/>
        <v>Latvia  (LVL)</v>
      </c>
      <c r="S103" t="s">
        <v>865</v>
      </c>
    </row>
    <row r="104" spans="4:19" x14ac:dyDescent="0.25">
      <c r="D104" t="s">
        <v>478</v>
      </c>
      <c r="E104" t="s">
        <v>268</v>
      </c>
      <c r="F104" t="s">
        <v>479</v>
      </c>
      <c r="G104" s="314" t="str">
        <f t="shared" si="2"/>
        <v>Libya  (LYD)</v>
      </c>
      <c r="S104" t="s">
        <v>866</v>
      </c>
    </row>
    <row r="105" spans="4:19" x14ac:dyDescent="0.25">
      <c r="D105" t="s">
        <v>503</v>
      </c>
      <c r="E105" t="s">
        <v>504</v>
      </c>
      <c r="F105" t="s">
        <v>505</v>
      </c>
      <c r="G105" s="314" t="str">
        <f t="shared" si="2"/>
        <v>Maroko  (MAD)</v>
      </c>
      <c r="S105" t="s">
        <v>867</v>
      </c>
    </row>
    <row r="106" spans="4:19" x14ac:dyDescent="0.25">
      <c r="D106" t="s">
        <v>517</v>
      </c>
      <c r="E106" t="s">
        <v>518</v>
      </c>
      <c r="F106" t="s">
        <v>519</v>
      </c>
      <c r="G106" s="314" t="str">
        <f t="shared" si="2"/>
        <v>Moldova  (MDL)</v>
      </c>
      <c r="S106" t="s">
        <v>868</v>
      </c>
    </row>
    <row r="107" spans="4:19" x14ac:dyDescent="0.25">
      <c r="D107" t="s">
        <v>486</v>
      </c>
      <c r="E107" t="s">
        <v>487</v>
      </c>
      <c r="F107" t="s">
        <v>488</v>
      </c>
      <c r="G107" s="314" t="str">
        <f t="shared" si="2"/>
        <v>Madagaskar  (MGA)</v>
      </c>
      <c r="S107" t="s">
        <v>869</v>
      </c>
    </row>
    <row r="108" spans="4:19" x14ac:dyDescent="0.25">
      <c r="D108" t="s">
        <v>489</v>
      </c>
      <c r="E108" t="s">
        <v>490</v>
      </c>
      <c r="F108" t="s">
        <v>491</v>
      </c>
      <c r="G108" s="314" t="str">
        <f t="shared" si="2"/>
        <v>Makedonia  (MKD)</v>
      </c>
      <c r="S108" t="s">
        <v>870</v>
      </c>
    </row>
    <row r="109" spans="4:19" x14ac:dyDescent="0.25">
      <c r="D109" t="s">
        <v>528</v>
      </c>
      <c r="E109" t="s">
        <v>529</v>
      </c>
      <c r="F109" t="s">
        <v>530</v>
      </c>
      <c r="G109" s="314" t="str">
        <f t="shared" si="2"/>
        <v>Myanmar  (MMK)</v>
      </c>
      <c r="S109" t="s">
        <v>871</v>
      </c>
    </row>
    <row r="110" spans="4:19" x14ac:dyDescent="0.25">
      <c r="D110" t="s">
        <v>521</v>
      </c>
      <c r="E110" t="s">
        <v>522</v>
      </c>
      <c r="F110" t="s">
        <v>523</v>
      </c>
      <c r="G110" s="314" t="str">
        <f t="shared" si="2"/>
        <v>Mongolia  (MNT)</v>
      </c>
      <c r="S110" t="s">
        <v>872</v>
      </c>
    </row>
    <row r="111" spans="4:19" x14ac:dyDescent="0.25">
      <c r="D111" t="s">
        <v>507</v>
      </c>
      <c r="E111" t="s">
        <v>508</v>
      </c>
      <c r="F111" t="s">
        <v>509</v>
      </c>
      <c r="G111" s="314" t="str">
        <f t="shared" si="2"/>
        <v>Mauritania  (MRO)</v>
      </c>
      <c r="S111" t="s">
        <v>873</v>
      </c>
    </row>
    <row r="112" spans="4:19" x14ac:dyDescent="0.25">
      <c r="D112" t="s">
        <v>510</v>
      </c>
      <c r="E112" t="s">
        <v>404</v>
      </c>
      <c r="F112" t="s">
        <v>511</v>
      </c>
      <c r="G112" s="314" t="str">
        <f t="shared" si="2"/>
        <v>Mauritius  (MUR)</v>
      </c>
      <c r="S112" t="s">
        <v>874</v>
      </c>
    </row>
    <row r="113" spans="4:19" x14ac:dyDescent="0.25">
      <c r="D113" t="s">
        <v>492</v>
      </c>
      <c r="E113" t="s">
        <v>493</v>
      </c>
      <c r="F113" t="s">
        <v>494</v>
      </c>
      <c r="G113" s="314" t="str">
        <f t="shared" si="2"/>
        <v>Maladewa  (MVR)</v>
      </c>
      <c r="S113" t="s">
        <v>875</v>
      </c>
    </row>
    <row r="114" spans="4:19" x14ac:dyDescent="0.25">
      <c r="D114" t="s">
        <v>495</v>
      </c>
      <c r="E114" t="s">
        <v>496</v>
      </c>
      <c r="F114" t="s">
        <v>497</v>
      </c>
      <c r="G114" s="314" t="str">
        <f t="shared" si="2"/>
        <v>Malawi  (MWK)</v>
      </c>
      <c r="S114" t="s">
        <v>876</v>
      </c>
    </row>
    <row r="115" spans="4:19" x14ac:dyDescent="0.25">
      <c r="D115" t="s">
        <v>512</v>
      </c>
      <c r="E115" t="s">
        <v>285</v>
      </c>
      <c r="F115" t="s">
        <v>513</v>
      </c>
      <c r="G115" s="314" t="str">
        <f t="shared" si="2"/>
        <v>Meksiko  (MXN)</v>
      </c>
      <c r="S115" t="s">
        <v>877</v>
      </c>
    </row>
    <row r="116" spans="4:19" x14ac:dyDescent="0.25">
      <c r="D116" t="s">
        <v>498</v>
      </c>
      <c r="E116" t="s">
        <v>499</v>
      </c>
      <c r="F116" t="s">
        <v>500</v>
      </c>
      <c r="G116" s="314" t="str">
        <f t="shared" si="2"/>
        <v>Malaysia  (MYR)</v>
      </c>
      <c r="S116" t="s">
        <v>878</v>
      </c>
    </row>
    <row r="117" spans="4:19" x14ac:dyDescent="0.25">
      <c r="D117" t="s">
        <v>525</v>
      </c>
      <c r="E117" t="s">
        <v>526</v>
      </c>
      <c r="F117" t="s">
        <v>527</v>
      </c>
      <c r="G117" s="314" t="str">
        <f t="shared" si="2"/>
        <v>Mozambik  (MZM)</v>
      </c>
      <c r="S117" t="s">
        <v>879</v>
      </c>
    </row>
    <row r="118" spans="4:19" x14ac:dyDescent="0.25">
      <c r="D118" t="s">
        <v>531</v>
      </c>
      <c r="E118" t="s">
        <v>271</v>
      </c>
      <c r="F118" t="s">
        <v>532</v>
      </c>
      <c r="G118" s="314" t="str">
        <f t="shared" si="2"/>
        <v>Namibia  (NAD)</v>
      </c>
      <c r="S118" t="s">
        <v>880</v>
      </c>
    </row>
    <row r="119" spans="4:19" x14ac:dyDescent="0.25">
      <c r="D119" t="s">
        <v>537</v>
      </c>
      <c r="E119" t="s">
        <v>538</v>
      </c>
      <c r="F119" t="s">
        <v>539</v>
      </c>
      <c r="G119" s="314" t="str">
        <f t="shared" si="2"/>
        <v>Nigeria  (NGN)</v>
      </c>
      <c r="S119" t="s">
        <v>881</v>
      </c>
    </row>
    <row r="120" spans="4:19" x14ac:dyDescent="0.25">
      <c r="D120" t="s">
        <v>540</v>
      </c>
      <c r="E120" t="s">
        <v>541</v>
      </c>
      <c r="F120" t="s">
        <v>542</v>
      </c>
      <c r="G120" s="314" t="str">
        <f t="shared" si="2"/>
        <v>Nikaragua  (NIO)</v>
      </c>
      <c r="S120" t="s">
        <v>882</v>
      </c>
    </row>
    <row r="121" spans="4:19" x14ac:dyDescent="0.25">
      <c r="D121" t="s">
        <v>543</v>
      </c>
      <c r="E121" t="s">
        <v>350</v>
      </c>
      <c r="F121" t="s">
        <v>544</v>
      </c>
      <c r="G121" s="314" t="str">
        <f t="shared" si="2"/>
        <v>Norwegia  (NOK)</v>
      </c>
      <c r="S121" t="s">
        <v>883</v>
      </c>
    </row>
    <row r="122" spans="4:19" x14ac:dyDescent="0.25">
      <c r="D122" t="s">
        <v>534</v>
      </c>
      <c r="E122" t="s">
        <v>404</v>
      </c>
      <c r="F122" t="s">
        <v>535</v>
      </c>
      <c r="G122" s="314" t="str">
        <f t="shared" si="2"/>
        <v>Nepal  (NPR)</v>
      </c>
      <c r="S122" t="s">
        <v>884</v>
      </c>
    </row>
    <row r="123" spans="4:19" x14ac:dyDescent="0.25">
      <c r="D123" t="s">
        <v>591</v>
      </c>
      <c r="E123" t="s">
        <v>271</v>
      </c>
      <c r="F123" t="s">
        <v>592</v>
      </c>
      <c r="G123" s="314" t="str">
        <f t="shared" si="2"/>
        <v>Selandia Baru  (NZD)</v>
      </c>
      <c r="S123" t="s">
        <v>885</v>
      </c>
    </row>
    <row r="124" spans="4:19" x14ac:dyDescent="0.25">
      <c r="D124" t="s">
        <v>545</v>
      </c>
      <c r="E124" t="s">
        <v>412</v>
      </c>
      <c r="F124" t="s">
        <v>546</v>
      </c>
      <c r="G124" s="314" t="str">
        <f t="shared" si="2"/>
        <v>Oman  (OMR)</v>
      </c>
      <c r="S124" t="s">
        <v>886</v>
      </c>
    </row>
    <row r="125" spans="4:19" x14ac:dyDescent="0.25">
      <c r="D125" t="s">
        <v>550</v>
      </c>
      <c r="E125" t="s">
        <v>551</v>
      </c>
      <c r="F125" t="s">
        <v>552</v>
      </c>
      <c r="G125" s="314" t="str">
        <f t="shared" si="2"/>
        <v>Panama  (PAB)</v>
      </c>
      <c r="S125" t="s">
        <v>887</v>
      </c>
    </row>
    <row r="126" spans="4:19" x14ac:dyDescent="0.25">
      <c r="D126" t="s">
        <v>561</v>
      </c>
      <c r="E126" t="s">
        <v>562</v>
      </c>
      <c r="F126" t="s">
        <v>563</v>
      </c>
      <c r="G126" s="314" t="str">
        <f t="shared" si="2"/>
        <v>Peru  (PEN)</v>
      </c>
      <c r="S126" t="s">
        <v>888</v>
      </c>
    </row>
    <row r="127" spans="4:19" x14ac:dyDescent="0.25">
      <c r="D127" t="s">
        <v>554</v>
      </c>
      <c r="E127" t="s">
        <v>555</v>
      </c>
      <c r="F127" t="s">
        <v>556</v>
      </c>
      <c r="G127" s="314" t="str">
        <f t="shared" si="2"/>
        <v>Papua Nugini  (PGK)</v>
      </c>
      <c r="S127" t="s">
        <v>889</v>
      </c>
    </row>
    <row r="128" spans="4:19" x14ac:dyDescent="0.25">
      <c r="D128" t="s">
        <v>371</v>
      </c>
      <c r="E128" t="s">
        <v>285</v>
      </c>
      <c r="F128" t="s">
        <v>372</v>
      </c>
      <c r="G128" s="314" t="str">
        <f t="shared" si="2"/>
        <v>Filipina  (PHP)</v>
      </c>
      <c r="S128" t="s">
        <v>890</v>
      </c>
    </row>
    <row r="129" spans="4:19" x14ac:dyDescent="0.25">
      <c r="D129" t="s">
        <v>547</v>
      </c>
      <c r="E129" t="s">
        <v>404</v>
      </c>
      <c r="F129" t="s">
        <v>548</v>
      </c>
      <c r="G129" s="314" t="str">
        <f t="shared" si="2"/>
        <v>Pakistan  (PKR)</v>
      </c>
      <c r="S129" t="s">
        <v>891</v>
      </c>
    </row>
    <row r="130" spans="4:19" x14ac:dyDescent="0.25">
      <c r="D130" t="s">
        <v>564</v>
      </c>
      <c r="E130" t="s">
        <v>565</v>
      </c>
      <c r="F130" t="s">
        <v>566</v>
      </c>
      <c r="G130" s="314" t="str">
        <f t="shared" si="2"/>
        <v>Polandia  (PLN)</v>
      </c>
      <c r="S130" t="s">
        <v>892</v>
      </c>
    </row>
    <row r="131" spans="4:19" x14ac:dyDescent="0.25">
      <c r="D131" t="s">
        <v>557</v>
      </c>
      <c r="E131" t="s">
        <v>558</v>
      </c>
      <c r="F131" t="s">
        <v>559</v>
      </c>
      <c r="G131" s="314" t="str">
        <f t="shared" si="2"/>
        <v>Paraguay  (PYG)</v>
      </c>
      <c r="S131" t="s">
        <v>893</v>
      </c>
    </row>
    <row r="132" spans="4:19" x14ac:dyDescent="0.25">
      <c r="D132" t="s">
        <v>568</v>
      </c>
      <c r="E132" t="s">
        <v>282</v>
      </c>
      <c r="F132" t="s">
        <v>569</v>
      </c>
      <c r="G132" s="314" t="str">
        <f t="shared" si="2"/>
        <v>Qatar  (QAR)</v>
      </c>
      <c r="S132" t="s">
        <v>894</v>
      </c>
    </row>
    <row r="133" spans="4:19" x14ac:dyDescent="0.25">
      <c r="D133" t="s">
        <v>346</v>
      </c>
      <c r="E133" t="s">
        <v>347</v>
      </c>
      <c r="F133" t="s">
        <v>348</v>
      </c>
      <c r="G133" s="314" t="str">
        <f t="shared" si="2"/>
        <v>China  (RMB)</v>
      </c>
      <c r="S133" t="s">
        <v>895</v>
      </c>
    </row>
    <row r="134" spans="4:19" x14ac:dyDescent="0.25">
      <c r="D134" t="s">
        <v>574</v>
      </c>
      <c r="E134" t="s">
        <v>575</v>
      </c>
      <c r="F134" t="s">
        <v>576</v>
      </c>
      <c r="G134" s="314" t="str">
        <f t="shared" si="2"/>
        <v>Rumania  (RON)</v>
      </c>
      <c r="S134" t="s">
        <v>896</v>
      </c>
    </row>
    <row r="135" spans="4:19" x14ac:dyDescent="0.25">
      <c r="D135" t="s">
        <v>594</v>
      </c>
      <c r="E135" t="s">
        <v>268</v>
      </c>
      <c r="F135" t="s">
        <v>595</v>
      </c>
      <c r="G135" s="314" t="str">
        <f t="shared" si="2"/>
        <v>Serbia  (RSD)</v>
      </c>
      <c r="S135" t="s">
        <v>897</v>
      </c>
    </row>
    <row r="136" spans="4:19" x14ac:dyDescent="0.25">
      <c r="D136" t="s">
        <v>577</v>
      </c>
      <c r="E136" t="s">
        <v>307</v>
      </c>
      <c r="F136" t="s">
        <v>578</v>
      </c>
      <c r="G136" s="314" t="str">
        <f t="shared" si="2"/>
        <v>Rusia  (RUB)</v>
      </c>
      <c r="S136" t="s">
        <v>898</v>
      </c>
    </row>
    <row r="137" spans="4:19" x14ac:dyDescent="0.25">
      <c r="D137" t="s">
        <v>579</v>
      </c>
      <c r="E137" t="s">
        <v>262</v>
      </c>
      <c r="F137" t="s">
        <v>580</v>
      </c>
      <c r="G137" s="314" t="str">
        <f t="shared" si="2"/>
        <v>Rwanda  (RWF)</v>
      </c>
      <c r="S137" t="s">
        <v>899</v>
      </c>
    </row>
    <row r="138" spans="4:19" x14ac:dyDescent="0.25">
      <c r="D138" t="s">
        <v>281</v>
      </c>
      <c r="E138" t="s">
        <v>282</v>
      </c>
      <c r="F138" t="s">
        <v>283</v>
      </c>
      <c r="G138" s="314" t="str">
        <f t="shared" si="2"/>
        <v>Arab Saudi  (SAR)</v>
      </c>
      <c r="S138" t="s">
        <v>900</v>
      </c>
    </row>
    <row r="139" spans="4:19" x14ac:dyDescent="0.25">
      <c r="D139" t="s">
        <v>584</v>
      </c>
      <c r="E139" t="s">
        <v>585</v>
      </c>
      <c r="F139" t="s">
        <v>586</v>
      </c>
      <c r="G139" s="314" t="str">
        <f t="shared" si="2"/>
        <v>Samoa  (SAT)</v>
      </c>
      <c r="S139" t="s">
        <v>901</v>
      </c>
    </row>
    <row r="140" spans="4:19" x14ac:dyDescent="0.25">
      <c r="D140" t="s">
        <v>606</v>
      </c>
      <c r="E140" t="s">
        <v>271</v>
      </c>
      <c r="F140" t="s">
        <v>607</v>
      </c>
      <c r="G140" s="314" t="str">
        <f t="shared" si="2"/>
        <v>Solomon (Kepulauan Solomon)  (SBD)</v>
      </c>
      <c r="S140" t="s">
        <v>902</v>
      </c>
    </row>
    <row r="141" spans="4:19" x14ac:dyDescent="0.25">
      <c r="D141" t="s">
        <v>596</v>
      </c>
      <c r="E141" t="s">
        <v>404</v>
      </c>
      <c r="F141" t="s">
        <v>597</v>
      </c>
      <c r="G141" s="314" t="str">
        <f t="shared" si="2"/>
        <v>Seychelles  (SCR)</v>
      </c>
      <c r="S141" t="s">
        <v>903</v>
      </c>
    </row>
    <row r="142" spans="4:19" x14ac:dyDescent="0.25">
      <c r="D142" t="s">
        <v>613</v>
      </c>
      <c r="E142" t="s">
        <v>330</v>
      </c>
      <c r="F142" t="s">
        <v>614</v>
      </c>
      <c r="G142" s="314" t="str">
        <f t="shared" si="2"/>
        <v>Sudan  (SDG)</v>
      </c>
      <c r="S142" t="s">
        <v>904</v>
      </c>
    </row>
    <row r="143" spans="4:19" x14ac:dyDescent="0.25">
      <c r="D143" t="s">
        <v>625</v>
      </c>
      <c r="E143" t="s">
        <v>626</v>
      </c>
      <c r="F143" t="s">
        <v>627</v>
      </c>
      <c r="G143" s="314" t="str">
        <f t="shared" si="2"/>
        <v>Swedia  (SEK)</v>
      </c>
      <c r="S143" t="s">
        <v>905</v>
      </c>
    </row>
    <row r="144" spans="4:19" x14ac:dyDescent="0.25">
      <c r="D144" t="s">
        <v>598</v>
      </c>
      <c r="E144" t="s">
        <v>599</v>
      </c>
      <c r="F144" t="s">
        <v>600</v>
      </c>
      <c r="G144" s="314" t="str">
        <f t="shared" si="2"/>
        <v>Sierra Leone  (SLL)</v>
      </c>
      <c r="S144" t="s">
        <v>906</v>
      </c>
    </row>
    <row r="145" spans="4:19" x14ac:dyDescent="0.25">
      <c r="D145" t="s">
        <v>608</v>
      </c>
      <c r="E145" t="s">
        <v>438</v>
      </c>
      <c r="F145" t="s">
        <v>609</v>
      </c>
      <c r="G145" s="314" t="str">
        <f t="shared" si="2"/>
        <v>Somalia  (SOS)</v>
      </c>
      <c r="S145" t="s">
        <v>907</v>
      </c>
    </row>
    <row r="146" spans="4:19" x14ac:dyDescent="0.25">
      <c r="D146" t="s">
        <v>619</v>
      </c>
      <c r="E146" t="s">
        <v>620</v>
      </c>
      <c r="F146" t="s">
        <v>621</v>
      </c>
      <c r="G146" s="314" t="str">
        <f t="shared" si="2"/>
        <v>Suriname  (SRD)</v>
      </c>
      <c r="S146" t="s">
        <v>908</v>
      </c>
    </row>
    <row r="147" spans="4:19" x14ac:dyDescent="0.25">
      <c r="D147" t="s">
        <v>615</v>
      </c>
      <c r="E147" t="s">
        <v>330</v>
      </c>
      <c r="F147" t="s">
        <v>616</v>
      </c>
      <c r="G147" s="314" t="str">
        <f t="shared" si="2"/>
        <v>Sudan Selatan  (SSD)</v>
      </c>
      <c r="S147" t="s">
        <v>909</v>
      </c>
    </row>
    <row r="148" spans="4:19" x14ac:dyDescent="0.25">
      <c r="D148" t="s">
        <v>588</v>
      </c>
      <c r="E148" t="s">
        <v>589</v>
      </c>
      <c r="F148" t="s">
        <v>590</v>
      </c>
      <c r="G148" s="314" t="str">
        <f t="shared" si="2"/>
        <v>Sao Tome and Principe  (STD)</v>
      </c>
      <c r="S148" t="s">
        <v>910</v>
      </c>
    </row>
    <row r="149" spans="4:19" x14ac:dyDescent="0.25">
      <c r="D149" t="s">
        <v>357</v>
      </c>
      <c r="E149" t="s">
        <v>358</v>
      </c>
      <c r="F149" t="s">
        <v>359</v>
      </c>
      <c r="G149" s="314" t="str">
        <f t="shared" si="2"/>
        <v>El Salvador  (SVC)</v>
      </c>
      <c r="S149" t="s">
        <v>911</v>
      </c>
    </row>
    <row r="150" spans="4:19" x14ac:dyDescent="0.25">
      <c r="D150" t="s">
        <v>617</v>
      </c>
      <c r="E150" t="s">
        <v>330</v>
      </c>
      <c r="F150" t="s">
        <v>618</v>
      </c>
      <c r="G150" s="314" t="str">
        <f t="shared" si="2"/>
        <v>Suriah  (SYP)</v>
      </c>
      <c r="S150" t="s">
        <v>912</v>
      </c>
    </row>
    <row r="151" spans="4:19" x14ac:dyDescent="0.25">
      <c r="D151" t="s">
        <v>622</v>
      </c>
      <c r="E151" t="s">
        <v>623</v>
      </c>
      <c r="F151" t="s">
        <v>624</v>
      </c>
      <c r="G151" s="314" t="str">
        <f t="shared" si="2"/>
        <v>Swaziland  (SZL)</v>
      </c>
      <c r="S151" t="s">
        <v>913</v>
      </c>
    </row>
    <row r="152" spans="4:19" x14ac:dyDescent="0.25">
      <c r="D152" t="s">
        <v>637</v>
      </c>
      <c r="E152" t="s">
        <v>638</v>
      </c>
      <c r="F152" t="s">
        <v>639</v>
      </c>
      <c r="G152" s="314" t="str">
        <f t="shared" ref="G152:G195" si="3">CONCATENATE(D152,"  (",F152,")")</f>
        <v>Thailand  (THB)</v>
      </c>
      <c r="S152" t="s">
        <v>914</v>
      </c>
    </row>
    <row r="153" spans="4:19" x14ac:dyDescent="0.25">
      <c r="D153" t="s">
        <v>629</v>
      </c>
      <c r="E153" t="s">
        <v>630</v>
      </c>
      <c r="F153" t="s">
        <v>631</v>
      </c>
      <c r="G153" s="314" t="str">
        <f t="shared" si="3"/>
        <v>Tajikistan  (TJS)</v>
      </c>
      <c r="S153" t="s">
        <v>915</v>
      </c>
    </row>
    <row r="154" spans="4:19" x14ac:dyDescent="0.25">
      <c r="D154" t="s">
        <v>652</v>
      </c>
      <c r="E154" t="s">
        <v>294</v>
      </c>
      <c r="F154" t="s">
        <v>653</v>
      </c>
      <c r="G154" s="314" t="str">
        <f t="shared" si="3"/>
        <v>Turkmenistan  (TMM)</v>
      </c>
      <c r="S154" t="s">
        <v>916</v>
      </c>
    </row>
    <row r="155" spans="4:19" x14ac:dyDescent="0.25">
      <c r="D155" t="s">
        <v>647</v>
      </c>
      <c r="E155" t="s">
        <v>268</v>
      </c>
      <c r="F155" t="s">
        <v>648</v>
      </c>
      <c r="G155" s="314" t="str">
        <f t="shared" si="3"/>
        <v>Tunisia  (TND)</v>
      </c>
      <c r="S155" t="s">
        <v>917</v>
      </c>
    </row>
    <row r="156" spans="4:19" x14ac:dyDescent="0.25">
      <c r="D156" t="s">
        <v>642</v>
      </c>
      <c r="E156" t="s">
        <v>643</v>
      </c>
      <c r="F156" t="s">
        <v>644</v>
      </c>
      <c r="G156" s="314" t="str">
        <f t="shared" si="3"/>
        <v>Tonga  (TOP)</v>
      </c>
      <c r="S156" t="s">
        <v>918</v>
      </c>
    </row>
    <row r="157" spans="4:19" x14ac:dyDescent="0.25">
      <c r="D157" t="s">
        <v>649</v>
      </c>
      <c r="E157" t="s">
        <v>650</v>
      </c>
      <c r="F157" t="s">
        <v>651</v>
      </c>
      <c r="G157" s="314" t="str">
        <f t="shared" si="3"/>
        <v>Turki  (TRY)</v>
      </c>
      <c r="S157" t="s">
        <v>919</v>
      </c>
    </row>
    <row r="158" spans="4:19" x14ac:dyDescent="0.25">
      <c r="D158" t="s">
        <v>645</v>
      </c>
      <c r="E158" t="s">
        <v>271</v>
      </c>
      <c r="F158" t="s">
        <v>646</v>
      </c>
      <c r="G158" s="314" t="str">
        <f t="shared" si="3"/>
        <v>Trinidad and Tobago  (TTD)</v>
      </c>
      <c r="S158" t="s">
        <v>920</v>
      </c>
    </row>
    <row r="159" spans="4:19" x14ac:dyDescent="0.25">
      <c r="D159" t="s">
        <v>635</v>
      </c>
      <c r="E159" t="s">
        <v>438</v>
      </c>
      <c r="F159" t="s">
        <v>636</v>
      </c>
      <c r="G159" s="314" t="str">
        <f t="shared" si="3"/>
        <v>Tanzania  (TZS)</v>
      </c>
      <c r="S159" t="s">
        <v>921</v>
      </c>
    </row>
    <row r="160" spans="4:19" x14ac:dyDescent="0.25">
      <c r="D160" t="s">
        <v>657</v>
      </c>
      <c r="E160" t="s">
        <v>658</v>
      </c>
      <c r="F160" t="s">
        <v>659</v>
      </c>
      <c r="G160" s="314" t="str">
        <f t="shared" si="3"/>
        <v>Ukraina  (UAH)</v>
      </c>
      <c r="S160" t="s">
        <v>922</v>
      </c>
    </row>
    <row r="161" spans="4:19" x14ac:dyDescent="0.25">
      <c r="D161" t="s">
        <v>655</v>
      </c>
      <c r="E161" t="s">
        <v>438</v>
      </c>
      <c r="F161" t="s">
        <v>656</v>
      </c>
      <c r="G161" s="314" t="str">
        <f t="shared" si="3"/>
        <v>Uganda  (UGX)</v>
      </c>
      <c r="S161" t="s">
        <v>923</v>
      </c>
    </row>
    <row r="162" spans="4:19" x14ac:dyDescent="0.25">
      <c r="D162" t="s">
        <v>355</v>
      </c>
      <c r="E162" t="s">
        <v>356</v>
      </c>
      <c r="F162" t="s">
        <v>272</v>
      </c>
      <c r="G162" s="314" t="str">
        <f t="shared" si="3"/>
        <v>Ekuador  (USD)</v>
      </c>
      <c r="S162" t="s">
        <v>924</v>
      </c>
    </row>
    <row r="163" spans="4:19" x14ac:dyDescent="0.25">
      <c r="D163" t="s">
        <v>506</v>
      </c>
      <c r="E163" t="s">
        <v>356</v>
      </c>
      <c r="F163" t="s">
        <v>272</v>
      </c>
      <c r="G163" s="314" t="str">
        <f t="shared" si="3"/>
        <v>Marshall (Kepulauan Marshall)  (USD)</v>
      </c>
      <c r="S163" t="s">
        <v>925</v>
      </c>
    </row>
    <row r="164" spans="4:19" x14ac:dyDescent="0.25">
      <c r="D164" t="s">
        <v>516</v>
      </c>
      <c r="E164" t="s">
        <v>356</v>
      </c>
      <c r="F164" t="s">
        <v>272</v>
      </c>
      <c r="G164" s="314" t="str">
        <f t="shared" si="3"/>
        <v>Mikronesia (Federasi Mikronesia)  (USD)</v>
      </c>
      <c r="S164" t="s">
        <v>926</v>
      </c>
    </row>
    <row r="165" spans="4:19" x14ac:dyDescent="0.25">
      <c r="D165" t="s">
        <v>549</v>
      </c>
      <c r="E165" t="s">
        <v>356</v>
      </c>
      <c r="F165" t="s">
        <v>272</v>
      </c>
      <c r="G165" s="314" t="str">
        <f t="shared" si="3"/>
        <v>Palau  (USD)</v>
      </c>
      <c r="S165" t="s">
        <v>927</v>
      </c>
    </row>
    <row r="166" spans="4:19" x14ac:dyDescent="0.25">
      <c r="D166" t="s">
        <v>640</v>
      </c>
      <c r="E166" t="s">
        <v>356</v>
      </c>
      <c r="F166" t="s">
        <v>272</v>
      </c>
      <c r="G166" s="314" t="str">
        <f t="shared" si="3"/>
        <v>Timor Leste  (USD)</v>
      </c>
      <c r="S166" t="s">
        <v>928</v>
      </c>
    </row>
    <row r="167" spans="4:19" x14ac:dyDescent="0.25">
      <c r="D167" t="s">
        <v>662</v>
      </c>
      <c r="E167" t="s">
        <v>285</v>
      </c>
      <c r="F167" t="s">
        <v>663</v>
      </c>
      <c r="G167" s="314" t="str">
        <f t="shared" si="3"/>
        <v>Uruguay  (UYU)</v>
      </c>
      <c r="S167" t="s">
        <v>929</v>
      </c>
    </row>
    <row r="168" spans="4:19" x14ac:dyDescent="0.25">
      <c r="D168" t="s">
        <v>664</v>
      </c>
      <c r="E168" t="s">
        <v>665</v>
      </c>
      <c r="F168" t="s">
        <v>666</v>
      </c>
      <c r="G168" s="314" t="str">
        <f t="shared" si="3"/>
        <v>Uzbekistan  (UZS)</v>
      </c>
      <c r="S168" t="s">
        <v>930</v>
      </c>
    </row>
    <row r="169" spans="4:19" x14ac:dyDescent="0.25">
      <c r="D169" t="s">
        <v>670</v>
      </c>
      <c r="E169" t="s">
        <v>671</v>
      </c>
      <c r="F169" t="s">
        <v>672</v>
      </c>
      <c r="G169" s="314" t="str">
        <f t="shared" si="3"/>
        <v>Venezuela  (VEB)</v>
      </c>
      <c r="S169" t="s">
        <v>931</v>
      </c>
    </row>
    <row r="170" spans="4:19" x14ac:dyDescent="0.25">
      <c r="D170" t="s">
        <v>673</v>
      </c>
      <c r="E170" t="s">
        <v>674</v>
      </c>
      <c r="F170" t="s">
        <v>675</v>
      </c>
      <c r="G170" s="314" t="str">
        <f t="shared" si="3"/>
        <v>Vietnam  (VND)</v>
      </c>
      <c r="S170" t="s">
        <v>932</v>
      </c>
    </row>
    <row r="171" spans="4:19" x14ac:dyDescent="0.25">
      <c r="D171" t="s">
        <v>667</v>
      </c>
      <c r="E171" t="s">
        <v>668</v>
      </c>
      <c r="F171" t="s">
        <v>669</v>
      </c>
      <c r="G171" s="314" t="str">
        <f t="shared" si="3"/>
        <v>Vanuatu  (VUV)</v>
      </c>
      <c r="S171" t="s">
        <v>933</v>
      </c>
    </row>
    <row r="172" spans="4:19" x14ac:dyDescent="0.25">
      <c r="D172" t="s">
        <v>261</v>
      </c>
      <c r="E172" t="s">
        <v>262</v>
      </c>
      <c r="F172" t="s">
        <v>263</v>
      </c>
      <c r="G172" s="314" t="str">
        <f t="shared" si="3"/>
        <v>Afrika Tengah  (XAF)</v>
      </c>
      <c r="S172" t="s">
        <v>934</v>
      </c>
    </row>
    <row r="173" spans="4:19" x14ac:dyDescent="0.25">
      <c r="D173" t="s">
        <v>343</v>
      </c>
      <c r="E173" t="s">
        <v>262</v>
      </c>
      <c r="F173" t="s">
        <v>263</v>
      </c>
      <c r="G173" s="314" t="str">
        <f t="shared" si="3"/>
        <v>Chad  (XAF)</v>
      </c>
      <c r="S173" t="s">
        <v>935</v>
      </c>
    </row>
    <row r="174" spans="4:19" x14ac:dyDescent="0.25">
      <c r="D174" t="s">
        <v>374</v>
      </c>
      <c r="E174" t="s">
        <v>262</v>
      </c>
      <c r="F174" t="s">
        <v>263</v>
      </c>
      <c r="G174" s="314" t="str">
        <f t="shared" si="3"/>
        <v>Gabon  (XAF)</v>
      </c>
      <c r="S174" t="s">
        <v>936</v>
      </c>
    </row>
    <row r="175" spans="4:19" x14ac:dyDescent="0.25">
      <c r="D175" t="s">
        <v>391</v>
      </c>
      <c r="E175" t="s">
        <v>262</v>
      </c>
      <c r="F175" t="s">
        <v>263</v>
      </c>
      <c r="G175" s="314" t="str">
        <f t="shared" si="3"/>
        <v>Guinea Khatulistiwa  (XAF)</v>
      </c>
      <c r="S175" t="s">
        <v>937</v>
      </c>
    </row>
    <row r="176" spans="4:19" x14ac:dyDescent="0.25">
      <c r="D176" t="s">
        <v>431</v>
      </c>
      <c r="E176" t="s">
        <v>262</v>
      </c>
      <c r="F176" t="s">
        <v>263</v>
      </c>
      <c r="G176" s="314" t="str">
        <f t="shared" si="3"/>
        <v>Kamerun  (XAF)</v>
      </c>
      <c r="S176" t="s">
        <v>938</v>
      </c>
    </row>
    <row r="177" spans="4:19" x14ac:dyDescent="0.25">
      <c r="D177" t="s">
        <v>449</v>
      </c>
      <c r="E177" t="s">
        <v>262</v>
      </c>
      <c r="F177" t="s">
        <v>263</v>
      </c>
      <c r="G177" s="314" t="str">
        <f t="shared" si="3"/>
        <v>Republik Kongo  (XAF)</v>
      </c>
      <c r="S177" t="s">
        <v>939</v>
      </c>
    </row>
    <row r="178" spans="4:19" x14ac:dyDescent="0.25">
      <c r="D178" t="s">
        <v>279</v>
      </c>
      <c r="E178" t="s">
        <v>271</v>
      </c>
      <c r="F178" t="s">
        <v>280</v>
      </c>
      <c r="G178" s="314" t="str">
        <f t="shared" si="3"/>
        <v>Antigua dan Barbuda  (XCD)</v>
      </c>
      <c r="S178" t="s">
        <v>940</v>
      </c>
    </row>
    <row r="179" spans="4:19" x14ac:dyDescent="0.25">
      <c r="D179" t="s">
        <v>354</v>
      </c>
      <c r="E179" t="s">
        <v>271</v>
      </c>
      <c r="F179" t="s">
        <v>280</v>
      </c>
      <c r="G179" s="314" t="str">
        <f t="shared" si="3"/>
        <v>Dominika  (XCD)</v>
      </c>
      <c r="S179" t="s">
        <v>941</v>
      </c>
    </row>
    <row r="180" spans="4:19" x14ac:dyDescent="0.25">
      <c r="D180" t="s">
        <v>384</v>
      </c>
      <c r="E180" t="s">
        <v>271</v>
      </c>
      <c r="F180" t="s">
        <v>280</v>
      </c>
      <c r="G180" s="314" t="str">
        <f t="shared" si="3"/>
        <v>Grenada  (XCD)</v>
      </c>
      <c r="S180" t="s">
        <v>942</v>
      </c>
    </row>
    <row r="181" spans="4:19" x14ac:dyDescent="0.25">
      <c r="D181" t="s">
        <v>581</v>
      </c>
      <c r="E181" t="s">
        <v>271</v>
      </c>
      <c r="F181" t="s">
        <v>280</v>
      </c>
      <c r="G181" s="314" t="str">
        <f t="shared" si="3"/>
        <v>Saint Kitts and Nevis  (XCD)</v>
      </c>
      <c r="S181" t="s">
        <v>943</v>
      </c>
    </row>
    <row r="182" spans="4:19" x14ac:dyDescent="0.25">
      <c r="D182" t="s">
        <v>582</v>
      </c>
      <c r="E182" t="s">
        <v>271</v>
      </c>
      <c r="F182" t="s">
        <v>280</v>
      </c>
      <c r="G182" s="314" t="str">
        <f t="shared" si="3"/>
        <v>Saint Lucia  (XCD)</v>
      </c>
      <c r="S182" t="s">
        <v>944</v>
      </c>
    </row>
    <row r="183" spans="4:19" x14ac:dyDescent="0.25">
      <c r="D183" t="s">
        <v>583</v>
      </c>
      <c r="E183" t="s">
        <v>271</v>
      </c>
      <c r="F183" t="s">
        <v>280</v>
      </c>
      <c r="G183" s="314" t="str">
        <f t="shared" si="3"/>
        <v>Saint Vincent and the Grenadines  (XCD)</v>
      </c>
      <c r="S183" t="s">
        <v>945</v>
      </c>
    </row>
    <row r="184" spans="4:19" x14ac:dyDescent="0.25">
      <c r="D184" t="s">
        <v>312</v>
      </c>
      <c r="E184" t="s">
        <v>262</v>
      </c>
      <c r="F184" t="s">
        <v>313</v>
      </c>
      <c r="G184" s="314" t="str">
        <f t="shared" si="3"/>
        <v>Benin  (XOF)</v>
      </c>
      <c r="S184" t="s">
        <v>946</v>
      </c>
    </row>
    <row r="185" spans="4:19" x14ac:dyDescent="0.25">
      <c r="D185" t="s">
        <v>337</v>
      </c>
      <c r="E185" t="s">
        <v>262</v>
      </c>
      <c r="F185" t="s">
        <v>313</v>
      </c>
      <c r="G185" s="314" t="str">
        <f t="shared" si="3"/>
        <v>Burkina Faso  (XOF)</v>
      </c>
      <c r="S185" t="s">
        <v>947</v>
      </c>
    </row>
    <row r="186" spans="4:19" x14ac:dyDescent="0.25">
      <c r="D186" t="s">
        <v>390</v>
      </c>
      <c r="E186" t="s">
        <v>262</v>
      </c>
      <c r="F186" t="s">
        <v>313</v>
      </c>
      <c r="G186" s="314" t="str">
        <f t="shared" si="3"/>
        <v>Guinea Bissau  (XOF)</v>
      </c>
      <c r="S186" t="s">
        <v>948</v>
      </c>
    </row>
    <row r="187" spans="4:19" x14ac:dyDescent="0.25">
      <c r="D187" t="s">
        <v>501</v>
      </c>
      <c r="E187" t="s">
        <v>262</v>
      </c>
      <c r="F187" t="s">
        <v>313</v>
      </c>
      <c r="G187" s="314" t="str">
        <f t="shared" si="3"/>
        <v>Mali  (XOF)</v>
      </c>
      <c r="S187" t="s">
        <v>949</v>
      </c>
    </row>
    <row r="188" spans="4:19" x14ac:dyDescent="0.25">
      <c r="D188" t="s">
        <v>536</v>
      </c>
      <c r="E188" t="s">
        <v>262</v>
      </c>
      <c r="F188" t="s">
        <v>313</v>
      </c>
      <c r="G188" s="314" t="str">
        <f t="shared" si="3"/>
        <v>Niger  (XOF)</v>
      </c>
      <c r="S188" t="s">
        <v>950</v>
      </c>
    </row>
    <row r="189" spans="4:19" x14ac:dyDescent="0.25">
      <c r="D189" t="s">
        <v>553</v>
      </c>
      <c r="E189" t="s">
        <v>262</v>
      </c>
      <c r="F189" t="s">
        <v>313</v>
      </c>
      <c r="G189" s="314" t="str">
        <f t="shared" si="3"/>
        <v>Pantai Gading  (XOF)</v>
      </c>
      <c r="S189" t="s">
        <v>951</v>
      </c>
    </row>
    <row r="190" spans="4:19" x14ac:dyDescent="0.25">
      <c r="D190" t="s">
        <v>593</v>
      </c>
      <c r="E190" t="s">
        <v>262</v>
      </c>
      <c r="F190" t="s">
        <v>313</v>
      </c>
      <c r="G190" s="314" t="str">
        <f t="shared" si="3"/>
        <v>Senegal  (XOF)</v>
      </c>
      <c r="S190" t="s">
        <v>952</v>
      </c>
    </row>
    <row r="191" spans="4:19" x14ac:dyDescent="0.25">
      <c r="D191" t="s">
        <v>641</v>
      </c>
      <c r="E191" t="s">
        <v>262</v>
      </c>
      <c r="F191" t="s">
        <v>313</v>
      </c>
      <c r="G191" s="314" t="str">
        <f t="shared" si="3"/>
        <v>Togo  (XOF)</v>
      </c>
      <c r="S191" t="s">
        <v>953</v>
      </c>
    </row>
    <row r="192" spans="4:19" x14ac:dyDescent="0.25">
      <c r="D192" t="s">
        <v>676</v>
      </c>
      <c r="E192" t="s">
        <v>412</v>
      </c>
      <c r="F192" t="s">
        <v>677</v>
      </c>
      <c r="G192" s="314" t="str">
        <f t="shared" si="3"/>
        <v>Yaman  (YER)</v>
      </c>
      <c r="S192" t="s">
        <v>954</v>
      </c>
    </row>
    <row r="193" spans="4:19" x14ac:dyDescent="0.25">
      <c r="D193" t="s">
        <v>258</v>
      </c>
      <c r="E193" t="s">
        <v>259</v>
      </c>
      <c r="F193" t="s">
        <v>260</v>
      </c>
      <c r="G193" s="314" t="str">
        <f t="shared" si="3"/>
        <v>Afrika Selatan  (ZAR)</v>
      </c>
      <c r="S193" t="s">
        <v>955</v>
      </c>
    </row>
    <row r="194" spans="4:19" x14ac:dyDescent="0.25">
      <c r="D194" t="s">
        <v>681</v>
      </c>
      <c r="E194" t="s">
        <v>496</v>
      </c>
      <c r="F194" t="s">
        <v>682</v>
      </c>
      <c r="G194" s="314" t="str">
        <f t="shared" si="3"/>
        <v>Zambia  (ZMK)</v>
      </c>
      <c r="S194" t="s">
        <v>956</v>
      </c>
    </row>
    <row r="195" spans="4:19" x14ac:dyDescent="0.25">
      <c r="D195" t="s">
        <v>683</v>
      </c>
      <c r="E195" t="s">
        <v>271</v>
      </c>
      <c r="F195" t="s">
        <v>684</v>
      </c>
      <c r="G195" s="314" t="str">
        <f t="shared" si="3"/>
        <v>Zimbabwe  (ZWD)</v>
      </c>
      <c r="S195" t="s">
        <v>957</v>
      </c>
    </row>
  </sheetData>
  <sortState ref="D7:F199">
    <sortCondition ref="F2:F19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M55"/>
  <sheetViews>
    <sheetView showGridLines="0" showRuler="0" topLeftCell="A10" zoomScale="80" zoomScaleNormal="80" zoomScaleSheetLayoutView="85" workbookViewId="0">
      <selection activeCell="AA9" sqref="AA9:AI9"/>
    </sheetView>
  </sheetViews>
  <sheetFormatPr defaultColWidth="0" defaultRowHeight="15" customHeight="1" zeroHeight="1" x14ac:dyDescent="0.25"/>
  <cols>
    <col min="1" max="1" width="2.7109375" style="33" customWidth="1"/>
    <col min="2" max="25" width="3.7109375" style="33" customWidth="1"/>
    <col min="26" max="26" width="3" style="33" customWidth="1"/>
    <col min="27" max="45" width="3.7109375" style="33" customWidth="1"/>
    <col min="46" max="47" width="3" style="33" customWidth="1"/>
    <col min="48" max="48" width="4.28515625" style="33" customWidth="1"/>
    <col min="49" max="60" width="3" style="33" customWidth="1"/>
    <col min="61" max="61" width="2.7109375" style="33" customWidth="1"/>
    <col min="62" max="62" width="15.5703125" style="33" hidden="1" customWidth="1"/>
    <col min="63" max="16384" width="9" style="33" hidden="1"/>
  </cols>
  <sheetData>
    <row r="1" spans="2:64" ht="15" customHeight="1" thickBot="1" x14ac:dyDescent="0.3"/>
    <row r="2" spans="2:64" s="696" customFormat="1" ht="25.5" customHeight="1" x14ac:dyDescent="0.25">
      <c r="B2" s="1013" t="s">
        <v>0</v>
      </c>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c r="AP2" s="1014"/>
      <c r="AQ2" s="1014"/>
      <c r="AR2" s="1014"/>
      <c r="AS2" s="1014"/>
      <c r="AT2" s="1014"/>
      <c r="AU2" s="1014"/>
      <c r="AV2" s="1014"/>
      <c r="AW2" s="1014"/>
      <c r="AX2" s="1014"/>
      <c r="AY2" s="1014"/>
      <c r="AZ2" s="1014"/>
      <c r="BA2" s="1014"/>
      <c r="BB2" s="1014"/>
      <c r="BC2" s="1014"/>
      <c r="BD2" s="1014"/>
      <c r="BE2" s="1014"/>
      <c r="BF2" s="1014"/>
      <c r="BG2" s="1014"/>
      <c r="BH2" s="1015"/>
    </row>
    <row r="3" spans="2:64" s="696" customFormat="1" ht="9" customHeight="1" x14ac:dyDescent="0.25">
      <c r="B3" s="1016"/>
      <c r="C3" s="1017"/>
      <c r="D3" s="1017"/>
      <c r="E3" s="1017"/>
      <c r="F3" s="1017"/>
      <c r="G3" s="1017"/>
      <c r="H3" s="1017"/>
      <c r="I3" s="1017"/>
      <c r="J3" s="1017"/>
      <c r="K3" s="1017"/>
      <c r="L3" s="1017"/>
      <c r="M3" s="1017"/>
      <c r="N3" s="1017"/>
      <c r="O3" s="1017"/>
      <c r="P3" s="1017"/>
      <c r="Q3" s="1017"/>
      <c r="R3" s="1017"/>
      <c r="S3" s="1017"/>
      <c r="T3" s="1017"/>
      <c r="U3" s="1017"/>
      <c r="V3" s="1017"/>
      <c r="W3" s="1017"/>
      <c r="X3" s="1017"/>
      <c r="Y3" s="1017"/>
      <c r="Z3" s="1017"/>
      <c r="AA3" s="1017"/>
      <c r="AB3" s="1017"/>
      <c r="AC3" s="1017"/>
      <c r="AD3" s="1017"/>
      <c r="AE3" s="1017"/>
      <c r="AF3" s="1017"/>
      <c r="AG3" s="1017"/>
      <c r="AH3" s="1017"/>
      <c r="AI3" s="1017"/>
      <c r="AJ3" s="1017"/>
      <c r="AK3" s="1017"/>
      <c r="AL3" s="1017"/>
      <c r="AM3" s="1017"/>
      <c r="AN3" s="1017"/>
      <c r="AO3" s="1017"/>
      <c r="AP3" s="1017"/>
      <c r="AQ3" s="1017"/>
      <c r="AR3" s="1017"/>
      <c r="AS3" s="1017"/>
      <c r="AT3" s="1017"/>
      <c r="AU3" s="1017"/>
      <c r="AV3" s="1017"/>
      <c r="AW3" s="1017"/>
      <c r="AX3" s="1017"/>
      <c r="AY3" s="1017"/>
      <c r="AZ3" s="1017"/>
      <c r="BA3" s="1017"/>
      <c r="BB3" s="1017"/>
      <c r="BC3" s="1017"/>
      <c r="BD3" s="1017"/>
      <c r="BE3" s="1017"/>
      <c r="BF3" s="1017"/>
      <c r="BG3" s="1017"/>
      <c r="BH3" s="1018"/>
    </row>
    <row r="4" spans="2:64" s="696" customFormat="1" ht="7.5" customHeight="1" x14ac:dyDescent="0.25">
      <c r="B4" s="121"/>
      <c r="C4" s="122"/>
      <c r="D4" s="122"/>
      <c r="E4" s="122"/>
      <c r="F4" s="122"/>
      <c r="G4" s="122"/>
      <c r="H4" s="122"/>
      <c r="I4" s="1019" t="s">
        <v>50</v>
      </c>
      <c r="J4" s="1019"/>
      <c r="K4" s="1019"/>
      <c r="L4" s="1019"/>
      <c r="M4" s="161"/>
      <c r="N4" s="382"/>
      <c r="O4" s="1019" t="s">
        <v>50</v>
      </c>
      <c r="P4" s="1019"/>
      <c r="Q4" s="1019"/>
      <c r="R4" s="1019"/>
      <c r="S4" s="172"/>
      <c r="T4" s="172"/>
      <c r="U4" s="1019"/>
      <c r="V4" s="1019"/>
      <c r="W4" s="1019"/>
      <c r="X4" s="1019"/>
      <c r="Y4" s="1019"/>
      <c r="Z4" s="1019"/>
      <c r="AA4" s="1019"/>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8"/>
    </row>
    <row r="5" spans="2:64" s="697" customFormat="1" ht="24.95" customHeight="1" x14ac:dyDescent="0.25">
      <c r="B5" s="123"/>
      <c r="C5" s="736"/>
      <c r="D5" s="737" t="s">
        <v>72</v>
      </c>
      <c r="E5" s="736"/>
      <c r="F5" s="736"/>
      <c r="G5" s="736"/>
      <c r="H5" s="736"/>
      <c r="I5" s="736"/>
      <c r="J5" s="736"/>
      <c r="K5" s="737"/>
      <c r="Q5" s="697" t="s">
        <v>3</v>
      </c>
      <c r="R5" s="692"/>
      <c r="S5" s="693" t="s">
        <v>144</v>
      </c>
      <c r="T5" s="693"/>
      <c r="U5" s="693"/>
      <c r="V5" s="693"/>
      <c r="W5" s="693"/>
      <c r="X5" s="693"/>
      <c r="Y5" s="693"/>
      <c r="Z5" s="693"/>
      <c r="AA5" s="693"/>
      <c r="AB5" s="693"/>
      <c r="AC5" s="693"/>
      <c r="AD5" s="693"/>
      <c r="AE5" s="693"/>
      <c r="AF5" s="693"/>
      <c r="AG5" s="693"/>
      <c r="AH5" s="693"/>
      <c r="AI5" s="699"/>
      <c r="AJ5" s="699"/>
      <c r="AK5" s="699"/>
      <c r="AL5" s="699"/>
      <c r="AM5" s="699"/>
      <c r="AN5" s="699"/>
      <c r="AO5" s="699"/>
      <c r="AP5" s="694"/>
      <c r="AQ5" s="694"/>
      <c r="AR5" s="694"/>
      <c r="AS5" s="694"/>
      <c r="AT5" s="695"/>
      <c r="AU5" s="694" t="s">
        <v>145</v>
      </c>
      <c r="AV5" s="694"/>
      <c r="AW5" s="694"/>
      <c r="AX5" s="694"/>
      <c r="AY5" s="693"/>
      <c r="AZ5" s="699"/>
      <c r="BA5" s="699"/>
      <c r="BB5" s="699"/>
      <c r="BC5" s="699"/>
      <c r="BD5" s="699"/>
      <c r="BE5" s="699"/>
      <c r="BF5" s="700"/>
      <c r="BH5" s="133"/>
    </row>
    <row r="6" spans="2:64" s="701" customFormat="1" ht="7.5" customHeight="1" x14ac:dyDescent="0.25">
      <c r="B6" s="123"/>
      <c r="C6" s="698"/>
      <c r="D6" s="698"/>
      <c r="E6" s="698"/>
      <c r="F6" s="698"/>
      <c r="G6" s="698"/>
      <c r="H6" s="698"/>
      <c r="I6" s="698"/>
      <c r="J6" s="675"/>
      <c r="R6" s="702"/>
      <c r="S6" s="129"/>
      <c r="T6" s="129"/>
      <c r="U6" s="129"/>
      <c r="V6" s="129"/>
      <c r="W6" s="703"/>
      <c r="X6" s="703"/>
      <c r="Y6" s="703"/>
      <c r="Z6" s="703"/>
      <c r="AA6" s="703"/>
      <c r="AB6" s="703"/>
      <c r="AC6" s="703"/>
      <c r="AD6" s="703"/>
      <c r="AE6" s="703"/>
      <c r="AF6" s="703"/>
      <c r="AG6" s="703"/>
      <c r="AH6" s="703"/>
      <c r="AI6" s="704"/>
      <c r="AJ6" s="704"/>
      <c r="AK6" s="704"/>
      <c r="AL6" s="704"/>
      <c r="AM6" s="704"/>
      <c r="AN6" s="704"/>
      <c r="AO6" s="704"/>
      <c r="AP6" s="130"/>
      <c r="AQ6" s="131"/>
      <c r="AR6" s="131"/>
      <c r="AS6" s="130"/>
      <c r="AT6" s="132"/>
      <c r="AU6" s="131"/>
      <c r="AV6" s="131"/>
      <c r="AW6" s="131"/>
      <c r="AX6" s="131"/>
      <c r="AY6" s="129"/>
      <c r="AZ6" s="704"/>
      <c r="BA6" s="704"/>
      <c r="BB6" s="704"/>
      <c r="BC6" s="704"/>
      <c r="BD6" s="704"/>
      <c r="BE6" s="704"/>
      <c r="BF6" s="705"/>
      <c r="BH6" s="133"/>
    </row>
    <row r="7" spans="2:64" s="701" customFormat="1" ht="24.95" customHeight="1" x14ac:dyDescent="0.25">
      <c r="B7" s="123"/>
      <c r="C7" s="698"/>
      <c r="D7" s="698"/>
      <c r="E7" s="698"/>
      <c r="F7" s="698"/>
      <c r="G7" s="698"/>
      <c r="H7" s="698"/>
      <c r="I7" s="698"/>
      <c r="J7" s="675"/>
      <c r="R7" s="702"/>
      <c r="S7" s="812"/>
      <c r="T7" s="813" t="s">
        <v>138</v>
      </c>
      <c r="U7" s="813"/>
      <c r="V7" s="814"/>
      <c r="W7" s="815"/>
      <c r="X7" s="815"/>
      <c r="Y7" s="815"/>
      <c r="Z7" s="815"/>
      <c r="AA7" s="815"/>
      <c r="AB7" s="815"/>
      <c r="AC7" s="816"/>
      <c r="AD7" s="704"/>
      <c r="AE7" s="817"/>
      <c r="AF7" s="814" t="s">
        <v>66</v>
      </c>
      <c r="AG7" s="814"/>
      <c r="AH7" s="814"/>
      <c r="AI7" s="818"/>
      <c r="AJ7" s="816"/>
      <c r="AL7" s="817"/>
      <c r="AM7" s="814" t="s">
        <v>68</v>
      </c>
      <c r="AN7" s="814"/>
      <c r="AO7" s="815"/>
      <c r="AP7" s="814"/>
      <c r="AQ7" s="819"/>
      <c r="AS7" s="134"/>
      <c r="AT7" s="136"/>
      <c r="AU7" s="820"/>
      <c r="AV7" s="814" t="s">
        <v>67</v>
      </c>
      <c r="AW7" s="815"/>
      <c r="AX7" s="815"/>
      <c r="AY7" s="815"/>
      <c r="AZ7" s="815"/>
      <c r="BA7" s="816"/>
      <c r="BB7" s="704"/>
      <c r="BC7" s="704"/>
      <c r="BD7" s="704"/>
      <c r="BE7" s="704"/>
      <c r="BF7" s="705"/>
      <c r="BH7" s="133"/>
      <c r="BJ7" s="811">
        <v>4</v>
      </c>
      <c r="BK7" s="811" t="str">
        <f>RIGHT(AU5&amp;BJ7,9)</f>
        <v>Periodik4</v>
      </c>
    </row>
    <row r="8" spans="2:64" s="701" customFormat="1" ht="9" customHeight="1" x14ac:dyDescent="0.25">
      <c r="B8" s="123"/>
      <c r="C8" s="124"/>
      <c r="D8" s="124"/>
      <c r="E8" s="124"/>
      <c r="F8" s="124"/>
      <c r="G8" s="124"/>
      <c r="H8" s="124"/>
      <c r="I8" s="675"/>
      <c r="J8" s="675"/>
      <c r="R8" s="702"/>
      <c r="S8" s="703"/>
      <c r="T8" s="703"/>
      <c r="U8" s="703"/>
      <c r="V8" s="703"/>
      <c r="W8" s="135"/>
      <c r="X8" s="135"/>
      <c r="Y8" s="135"/>
      <c r="Z8" s="135"/>
      <c r="AA8" s="135"/>
      <c r="AB8" s="137"/>
      <c r="AC8" s="1022"/>
      <c r="AD8" s="1022"/>
      <c r="AE8" s="1022"/>
      <c r="AF8" s="1022"/>
      <c r="AG8" s="1022"/>
      <c r="AH8" s="1022"/>
      <c r="AI8" s="1022"/>
      <c r="AJ8" s="1022"/>
      <c r="AK8" s="704"/>
      <c r="AL8" s="704"/>
      <c r="AM8" s="704"/>
      <c r="AN8" s="704"/>
      <c r="AO8" s="704"/>
      <c r="AP8" s="130"/>
      <c r="AQ8" s="138"/>
      <c r="AR8" s="130"/>
      <c r="AS8" s="130"/>
      <c r="AT8" s="136"/>
      <c r="AU8" s="130"/>
      <c r="AV8" s="130"/>
      <c r="AW8" s="130"/>
      <c r="AX8" s="130"/>
      <c r="AY8" s="130"/>
      <c r="AZ8" s="704"/>
      <c r="BA8" s="704"/>
      <c r="BB8" s="704"/>
      <c r="BC8" s="704"/>
      <c r="BD8" s="704"/>
      <c r="BE8" s="704"/>
      <c r="BF8" s="705"/>
      <c r="BH8" s="133"/>
      <c r="BK8" s="701" t="str">
        <f>RIGHT(S5&amp;BJ7,7)</f>
        <v>Khusus4</v>
      </c>
    </row>
    <row r="9" spans="2:64" s="696" customFormat="1" ht="24.95" customHeight="1" x14ac:dyDescent="0.25">
      <c r="B9" s="121"/>
      <c r="C9" s="122"/>
      <c r="D9" s="122"/>
      <c r="E9" s="122"/>
      <c r="F9" s="122"/>
      <c r="G9" s="122"/>
      <c r="H9" s="122"/>
      <c r="I9" s="686"/>
      <c r="J9" s="686"/>
      <c r="L9" s="931"/>
      <c r="R9" s="706"/>
      <c r="S9" s="138" t="s">
        <v>70</v>
      </c>
      <c r="T9" s="134"/>
      <c r="U9" s="134"/>
      <c r="V9" s="138"/>
      <c r="W9" s="137"/>
      <c r="X9" s="137"/>
      <c r="Y9" s="139"/>
      <c r="Z9" s="137" t="s">
        <v>3</v>
      </c>
      <c r="AA9" s="1025"/>
      <c r="AB9" s="1026"/>
      <c r="AC9" s="1026"/>
      <c r="AD9" s="1026"/>
      <c r="AE9" s="1026"/>
      <c r="AF9" s="1026"/>
      <c r="AG9" s="1026"/>
      <c r="AH9" s="1026"/>
      <c r="AI9" s="1027"/>
      <c r="AJ9" s="860"/>
      <c r="AK9" s="860"/>
      <c r="AL9" s="704"/>
      <c r="AM9" s="704"/>
      <c r="AN9" s="704"/>
      <c r="AO9" s="704"/>
      <c r="AP9" s="138"/>
      <c r="AQ9" s="134"/>
      <c r="AR9" s="134"/>
      <c r="AS9" s="138"/>
      <c r="AT9" s="140"/>
      <c r="AU9" s="138" t="s">
        <v>71</v>
      </c>
      <c r="AV9" s="704"/>
      <c r="AW9" s="137"/>
      <c r="AX9" s="137"/>
      <c r="AY9" s="137"/>
      <c r="AZ9" s="137"/>
      <c r="BA9" s="704" t="s">
        <v>3</v>
      </c>
      <c r="BB9" s="1023"/>
      <c r="BC9" s="1024"/>
      <c r="BD9" s="861"/>
      <c r="BE9" s="861"/>
      <c r="BF9" s="705"/>
      <c r="BH9" s="128"/>
      <c r="BJ9" s="707"/>
    </row>
    <row r="10" spans="2:64" s="696" customFormat="1" ht="7.5" customHeight="1" x14ac:dyDescent="0.25">
      <c r="B10" s="121"/>
      <c r="C10" s="122"/>
      <c r="D10" s="122"/>
      <c r="E10" s="122"/>
      <c r="F10" s="122"/>
      <c r="G10" s="122"/>
      <c r="H10" s="122"/>
      <c r="I10" s="686"/>
      <c r="J10" s="686"/>
      <c r="R10" s="708"/>
      <c r="S10" s="141"/>
      <c r="T10" s="141"/>
      <c r="U10" s="141"/>
      <c r="V10" s="141"/>
      <c r="W10" s="141"/>
      <c r="X10" s="141"/>
      <c r="Y10" s="141"/>
      <c r="Z10" s="141"/>
      <c r="AA10" s="141"/>
      <c r="AB10" s="141"/>
      <c r="AC10" s="141"/>
      <c r="AD10" s="141"/>
      <c r="AE10" s="141"/>
      <c r="AF10" s="141"/>
      <c r="AG10" s="141"/>
      <c r="AH10" s="141"/>
      <c r="AI10" s="709"/>
      <c r="AJ10" s="709"/>
      <c r="AK10" s="709"/>
      <c r="AL10" s="709"/>
      <c r="AM10" s="709"/>
      <c r="AN10" s="709"/>
      <c r="AO10" s="709"/>
      <c r="AP10" s="141"/>
      <c r="AQ10" s="142"/>
      <c r="AR10" s="142"/>
      <c r="AS10" s="141"/>
      <c r="AT10" s="143"/>
      <c r="AU10" s="144"/>
      <c r="AV10" s="144"/>
      <c r="AW10" s="144"/>
      <c r="AX10" s="144"/>
      <c r="AY10" s="709"/>
      <c r="AZ10" s="709"/>
      <c r="BA10" s="709"/>
      <c r="BB10" s="709"/>
      <c r="BC10" s="709"/>
      <c r="BD10" s="709"/>
      <c r="BE10" s="709"/>
      <c r="BF10" s="710"/>
      <c r="BH10" s="128"/>
    </row>
    <row r="11" spans="2:64" s="696" customFormat="1" ht="6.75" customHeight="1" thickBot="1" x14ac:dyDescent="0.3">
      <c r="B11" s="711"/>
      <c r="C11" s="712"/>
      <c r="D11" s="712"/>
      <c r="E11" s="712"/>
      <c r="F11" s="712"/>
      <c r="G11" s="712"/>
      <c r="H11" s="712"/>
      <c r="I11" s="712"/>
      <c r="J11" s="712"/>
      <c r="K11" s="712"/>
      <c r="L11" s="712"/>
      <c r="M11" s="712"/>
      <c r="N11" s="713"/>
      <c r="O11" s="713"/>
      <c r="P11" s="712"/>
      <c r="Q11" s="712"/>
      <c r="R11" s="713"/>
      <c r="S11" s="712"/>
      <c r="T11" s="712"/>
      <c r="U11" s="712"/>
      <c r="V11" s="145"/>
      <c r="W11" s="145"/>
      <c r="X11" s="145"/>
      <c r="Y11" s="145"/>
      <c r="Z11" s="145"/>
      <c r="AA11" s="145"/>
      <c r="AB11" s="145"/>
      <c r="AC11" s="145"/>
      <c r="AD11" s="145"/>
      <c r="AE11" s="714"/>
      <c r="AF11" s="714"/>
      <c r="AG11" s="714"/>
      <c r="AH11" s="714"/>
      <c r="AI11" s="714"/>
      <c r="AJ11" s="714"/>
      <c r="AK11" s="714"/>
      <c r="AL11" s="714"/>
      <c r="AM11" s="714"/>
      <c r="AN11" s="714"/>
      <c r="AO11" s="714"/>
      <c r="AP11" s="714"/>
      <c r="AQ11" s="714"/>
      <c r="AR11" s="714"/>
      <c r="AS11" s="714"/>
      <c r="AT11" s="145"/>
      <c r="AU11" s="145"/>
      <c r="AV11" s="714"/>
      <c r="AW11" s="714"/>
      <c r="AX11" s="714"/>
      <c r="AY11" s="714"/>
      <c r="AZ11" s="145"/>
      <c r="BA11" s="145"/>
      <c r="BB11" s="145"/>
      <c r="BC11" s="145"/>
      <c r="BD11" s="145"/>
      <c r="BE11" s="145"/>
      <c r="BF11" s="714"/>
      <c r="BG11" s="715"/>
      <c r="BH11" s="716"/>
    </row>
    <row r="12" spans="2:64" s="696" customFormat="1" ht="3.6" customHeight="1" thickTop="1" x14ac:dyDescent="0.25">
      <c r="B12" s="711"/>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c r="AP12" s="579"/>
      <c r="AQ12" s="579"/>
      <c r="AR12" s="579"/>
      <c r="AS12" s="579"/>
      <c r="AT12" s="579"/>
      <c r="AU12" s="579"/>
      <c r="AV12" s="579"/>
      <c r="AW12" s="579"/>
      <c r="AX12" s="579"/>
      <c r="AY12" s="579"/>
      <c r="AZ12" s="579"/>
      <c r="BA12" s="149"/>
      <c r="BB12" s="579"/>
      <c r="BC12" s="579"/>
      <c r="BD12" s="579"/>
      <c r="BE12" s="579"/>
      <c r="BF12" s="579"/>
      <c r="BG12" s="579"/>
      <c r="BH12" s="716"/>
    </row>
    <row r="13" spans="2:64" s="717" customFormat="1" ht="20.100000000000001" customHeight="1" x14ac:dyDescent="0.25">
      <c r="B13" s="718"/>
      <c r="C13" s="719"/>
      <c r="D13" s="316" t="s">
        <v>11</v>
      </c>
      <c r="E13" s="720" t="s">
        <v>719</v>
      </c>
      <c r="F13" s="704"/>
      <c r="G13" s="704"/>
      <c r="H13" s="704"/>
      <c r="I13" s="704"/>
      <c r="J13" s="704"/>
      <c r="K13" s="704"/>
      <c r="L13" s="704"/>
      <c r="M13" s="704"/>
      <c r="N13" s="704"/>
      <c r="O13" s="704"/>
      <c r="P13" s="704"/>
      <c r="Q13" s="704" t="s">
        <v>3</v>
      </c>
      <c r="R13" s="1006"/>
      <c r="S13" s="1009"/>
      <c r="T13" s="1009"/>
      <c r="U13" s="1010"/>
      <c r="V13" s="841" t="s">
        <v>9</v>
      </c>
      <c r="W13" s="1006"/>
      <c r="X13" s="1007"/>
      <c r="Y13" s="1007"/>
      <c r="Z13" s="1007"/>
      <c r="AA13" s="1007"/>
      <c r="AB13" s="1007"/>
      <c r="AC13" s="1007"/>
      <c r="AD13" s="1007"/>
      <c r="AE13" s="1007"/>
      <c r="AF13" s="1007"/>
      <c r="AG13" s="1007"/>
      <c r="AH13" s="1007"/>
      <c r="AI13" s="1007"/>
      <c r="AJ13" s="1007"/>
      <c r="AK13" s="1007"/>
      <c r="AL13" s="1007"/>
      <c r="AM13" s="1007"/>
      <c r="AN13" s="1007"/>
      <c r="AO13" s="1007"/>
      <c r="AP13" s="1007"/>
      <c r="AQ13" s="1007"/>
      <c r="AR13" s="1007"/>
      <c r="AS13" s="1007"/>
      <c r="AT13" s="1008"/>
      <c r="AU13" s="841" t="s">
        <v>9</v>
      </c>
      <c r="AV13" s="997"/>
      <c r="AW13" s="998"/>
      <c r="AX13" s="998"/>
      <c r="AY13" s="998"/>
      <c r="AZ13" s="998"/>
      <c r="BA13" s="998"/>
      <c r="BB13" s="998"/>
      <c r="BC13" s="998"/>
      <c r="BD13" s="998"/>
      <c r="BE13" s="998"/>
      <c r="BF13" s="999"/>
      <c r="BG13" s="721"/>
      <c r="BH13" s="722"/>
    </row>
    <row r="14" spans="2:64" s="717" customFormat="1" ht="3.6" customHeight="1" x14ac:dyDescent="0.25">
      <c r="B14" s="718"/>
      <c r="C14" s="684"/>
      <c r="D14" s="704"/>
      <c r="E14" s="720"/>
      <c r="F14" s="704"/>
      <c r="G14" s="704"/>
      <c r="H14" s="704"/>
      <c r="I14" s="704"/>
      <c r="J14" s="704"/>
      <c r="K14" s="704"/>
      <c r="L14" s="704"/>
      <c r="M14" s="704"/>
      <c r="N14" s="704"/>
      <c r="O14" s="704"/>
      <c r="P14" s="704"/>
      <c r="Q14" s="704"/>
      <c r="R14" s="842"/>
      <c r="S14" s="842"/>
      <c r="T14" s="842"/>
      <c r="U14" s="842"/>
      <c r="V14" s="842"/>
      <c r="W14" s="842"/>
      <c r="X14" s="842"/>
      <c r="Y14" s="842"/>
      <c r="Z14" s="842"/>
      <c r="AA14" s="842"/>
      <c r="AB14" s="842"/>
      <c r="AC14" s="842"/>
      <c r="AD14" s="843"/>
      <c r="AE14" s="842"/>
      <c r="AF14" s="842"/>
      <c r="AG14" s="842"/>
      <c r="AH14" s="842"/>
      <c r="AI14" s="842"/>
      <c r="AJ14" s="842"/>
      <c r="AK14" s="842"/>
      <c r="AL14" s="842"/>
      <c r="AM14" s="842"/>
      <c r="AN14" s="842"/>
      <c r="AO14" s="842"/>
      <c r="AP14" s="842"/>
      <c r="AQ14" s="842"/>
      <c r="AR14" s="842"/>
      <c r="AS14" s="842"/>
      <c r="AT14" s="842"/>
      <c r="AU14" s="842"/>
      <c r="AV14" s="842"/>
      <c r="AW14" s="842"/>
      <c r="AX14" s="842"/>
      <c r="AY14" s="844"/>
      <c r="AZ14" s="844"/>
      <c r="BA14" s="842"/>
      <c r="BB14" s="842"/>
      <c r="BC14" s="842"/>
      <c r="BD14" s="842"/>
      <c r="BE14" s="842"/>
      <c r="BF14" s="842"/>
      <c r="BG14" s="172"/>
      <c r="BH14" s="722"/>
    </row>
    <row r="15" spans="2:64" s="717" customFormat="1" ht="20.100000000000001" customHeight="1" x14ac:dyDescent="0.25">
      <c r="B15" s="718"/>
      <c r="C15" s="153"/>
      <c r="D15" s="154" t="s">
        <v>12</v>
      </c>
      <c r="E15" s="720" t="s">
        <v>720</v>
      </c>
      <c r="F15" s="704"/>
      <c r="G15" s="704"/>
      <c r="H15" s="704"/>
      <c r="I15" s="704"/>
      <c r="J15" s="704"/>
      <c r="K15" s="704"/>
      <c r="L15" s="704"/>
      <c r="M15" s="704"/>
      <c r="N15" s="704"/>
      <c r="O15" s="704"/>
      <c r="P15" s="704"/>
      <c r="Q15" s="138" t="s">
        <v>3</v>
      </c>
      <c r="R15" s="1003"/>
      <c r="S15" s="1004"/>
      <c r="T15" s="1004"/>
      <c r="U15" s="1004"/>
      <c r="V15" s="1004"/>
      <c r="W15" s="1004"/>
      <c r="X15" s="1004"/>
      <c r="Y15" s="1004"/>
      <c r="Z15" s="1004"/>
      <c r="AA15" s="1004"/>
      <c r="AB15" s="1004"/>
      <c r="AC15" s="1004"/>
      <c r="AD15" s="1004"/>
      <c r="AE15" s="1004"/>
      <c r="AF15" s="1004"/>
      <c r="AG15" s="1004"/>
      <c r="AH15" s="1004"/>
      <c r="AI15" s="1004"/>
      <c r="AJ15" s="1004"/>
      <c r="AK15" s="1005"/>
      <c r="AL15" s="841" t="s">
        <v>9</v>
      </c>
      <c r="AM15" s="1003"/>
      <c r="AN15" s="1004"/>
      <c r="AO15" s="1004"/>
      <c r="AP15" s="1004"/>
      <c r="AQ15" s="1004"/>
      <c r="AR15" s="1004"/>
      <c r="AS15" s="1004"/>
      <c r="AT15" s="1004"/>
      <c r="AU15" s="1004"/>
      <c r="AV15" s="1004"/>
      <c r="AW15" s="1004"/>
      <c r="AX15" s="1004"/>
      <c r="AY15" s="1004"/>
      <c r="AZ15" s="1004"/>
      <c r="BA15" s="1004"/>
      <c r="BB15" s="1004"/>
      <c r="BC15" s="1004"/>
      <c r="BD15" s="1004"/>
      <c r="BE15" s="1004"/>
      <c r="BF15" s="1005"/>
      <c r="BG15" s="676"/>
      <c r="BH15" s="722"/>
      <c r="BL15" s="723"/>
    </row>
    <row r="16" spans="2:64" s="717" customFormat="1" ht="3.6" customHeight="1" x14ac:dyDescent="0.25">
      <c r="B16" s="718"/>
      <c r="C16" s="684"/>
      <c r="D16" s="704"/>
      <c r="E16" s="724"/>
      <c r="F16" s="701"/>
      <c r="G16" s="701"/>
      <c r="H16" s="701"/>
      <c r="I16" s="701"/>
      <c r="J16" s="701"/>
      <c r="K16" s="701"/>
      <c r="L16" s="701"/>
      <c r="M16" s="701"/>
      <c r="N16" s="701"/>
      <c r="O16" s="701"/>
      <c r="P16" s="701"/>
      <c r="Q16" s="701"/>
      <c r="R16" s="845"/>
      <c r="S16" s="845"/>
      <c r="T16" s="845"/>
      <c r="U16" s="845"/>
      <c r="V16" s="845"/>
      <c r="W16" s="845"/>
      <c r="X16" s="845"/>
      <c r="Y16" s="845"/>
      <c r="Z16" s="845"/>
      <c r="AA16" s="845"/>
      <c r="AB16" s="845"/>
      <c r="AC16" s="845"/>
      <c r="AD16" s="846"/>
      <c r="AE16" s="847"/>
      <c r="AF16" s="847"/>
      <c r="AG16" s="847"/>
      <c r="AH16" s="847"/>
      <c r="AI16" s="847"/>
      <c r="AJ16" s="847"/>
      <c r="AK16" s="847"/>
      <c r="AL16" s="847"/>
      <c r="AM16" s="847"/>
      <c r="AN16" s="847"/>
      <c r="AO16" s="847"/>
      <c r="AP16" s="847"/>
      <c r="AQ16" s="847"/>
      <c r="AR16" s="847"/>
      <c r="AS16" s="847"/>
      <c r="AT16" s="847"/>
      <c r="AU16" s="847"/>
      <c r="AV16" s="847"/>
      <c r="AW16" s="847"/>
      <c r="AX16" s="847"/>
      <c r="AY16" s="848"/>
      <c r="AZ16" s="848"/>
      <c r="BA16" s="847"/>
      <c r="BB16" s="847"/>
      <c r="BC16" s="847"/>
      <c r="BD16" s="847"/>
      <c r="BE16" s="847"/>
      <c r="BF16" s="847"/>
      <c r="BG16" s="172"/>
      <c r="BH16" s="722"/>
    </row>
    <row r="17" spans="2:62" s="717" customFormat="1" ht="20.100000000000001" customHeight="1" x14ac:dyDescent="0.25">
      <c r="B17" s="718"/>
      <c r="C17" s="153"/>
      <c r="D17" s="154" t="s">
        <v>13</v>
      </c>
      <c r="E17" s="720" t="s">
        <v>721</v>
      </c>
      <c r="F17" s="701"/>
      <c r="G17" s="701"/>
      <c r="H17" s="701"/>
      <c r="I17" s="701"/>
      <c r="J17" s="701"/>
      <c r="K17" s="701"/>
      <c r="L17" s="701"/>
      <c r="M17" s="701"/>
      <c r="N17" s="701"/>
      <c r="O17" s="701"/>
      <c r="P17" s="701"/>
      <c r="Q17" s="138" t="s">
        <v>3</v>
      </c>
      <c r="R17" s="1003"/>
      <c r="S17" s="1004"/>
      <c r="T17" s="1004"/>
      <c r="U17" s="1004"/>
      <c r="V17" s="1004"/>
      <c r="W17" s="1004"/>
      <c r="X17" s="1004"/>
      <c r="Y17" s="1004"/>
      <c r="Z17" s="1004"/>
      <c r="AA17" s="1004"/>
      <c r="AB17" s="1004"/>
      <c r="AC17" s="1004"/>
      <c r="AD17" s="1004"/>
      <c r="AE17" s="1004"/>
      <c r="AF17" s="1004"/>
      <c r="AG17" s="1004"/>
      <c r="AH17" s="1004"/>
      <c r="AI17" s="1004"/>
      <c r="AJ17" s="1004"/>
      <c r="AK17" s="1005"/>
      <c r="AL17" s="841" t="s">
        <v>9</v>
      </c>
      <c r="AM17" s="1003"/>
      <c r="AN17" s="1004"/>
      <c r="AO17" s="1004"/>
      <c r="AP17" s="1004"/>
      <c r="AQ17" s="1004"/>
      <c r="AR17" s="1004"/>
      <c r="AS17" s="1004"/>
      <c r="AT17" s="1004"/>
      <c r="AU17" s="1004"/>
      <c r="AV17" s="1004"/>
      <c r="AW17" s="1004"/>
      <c r="AX17" s="1004"/>
      <c r="AY17" s="1004"/>
      <c r="AZ17" s="1004"/>
      <c r="BA17" s="1004"/>
      <c r="BB17" s="1004"/>
      <c r="BC17" s="1004"/>
      <c r="BD17" s="1004"/>
      <c r="BE17" s="1004"/>
      <c r="BF17" s="1005"/>
      <c r="BG17" s="156"/>
      <c r="BH17" s="722"/>
    </row>
    <row r="18" spans="2:62" s="717" customFormat="1" ht="3.6" customHeight="1" x14ac:dyDescent="0.25">
      <c r="B18" s="718"/>
      <c r="C18" s="684"/>
      <c r="D18" s="704"/>
      <c r="E18" s="724"/>
      <c r="F18" s="701"/>
      <c r="G18" s="701"/>
      <c r="H18" s="701"/>
      <c r="I18" s="701"/>
      <c r="J18" s="701"/>
      <c r="K18" s="701"/>
      <c r="L18" s="701"/>
      <c r="M18" s="701"/>
      <c r="N18" s="701"/>
      <c r="O18" s="701"/>
      <c r="P18" s="701"/>
      <c r="Q18" s="701"/>
      <c r="R18" s="845"/>
      <c r="S18" s="845"/>
      <c r="T18" s="845"/>
      <c r="U18" s="845"/>
      <c r="V18" s="845"/>
      <c r="W18" s="845"/>
      <c r="X18" s="845"/>
      <c r="Y18" s="845"/>
      <c r="Z18" s="845"/>
      <c r="AA18" s="845"/>
      <c r="AB18" s="845"/>
      <c r="AC18" s="845"/>
      <c r="AD18" s="846"/>
      <c r="AE18" s="847"/>
      <c r="AF18" s="847"/>
      <c r="AG18" s="847"/>
      <c r="AH18" s="847"/>
      <c r="AI18" s="847"/>
      <c r="AJ18" s="847"/>
      <c r="AK18" s="847"/>
      <c r="AL18" s="847"/>
      <c r="AM18" s="847"/>
      <c r="AN18" s="847"/>
      <c r="AO18" s="847"/>
      <c r="AP18" s="847"/>
      <c r="AQ18" s="847"/>
      <c r="AR18" s="847"/>
      <c r="AS18" s="847"/>
      <c r="AT18" s="847"/>
      <c r="AU18" s="847"/>
      <c r="AV18" s="847"/>
      <c r="AW18" s="847"/>
      <c r="AX18" s="847"/>
      <c r="AY18" s="847"/>
      <c r="AZ18" s="847"/>
      <c r="BA18" s="847"/>
      <c r="BB18" s="847"/>
      <c r="BC18" s="847"/>
      <c r="BD18" s="847"/>
      <c r="BE18" s="847"/>
      <c r="BF18" s="847"/>
      <c r="BH18" s="722"/>
    </row>
    <row r="19" spans="2:62" s="717" customFormat="1" ht="20.100000000000001" customHeight="1" x14ac:dyDescent="0.25">
      <c r="B19" s="718"/>
      <c r="C19" s="719"/>
      <c r="D19" s="316" t="s">
        <v>30</v>
      </c>
      <c r="E19" s="720" t="s">
        <v>84</v>
      </c>
      <c r="F19" s="704"/>
      <c r="G19" s="704"/>
      <c r="H19" s="704"/>
      <c r="I19" s="704"/>
      <c r="J19" s="704"/>
      <c r="K19" s="704"/>
      <c r="L19" s="704"/>
      <c r="M19" s="704"/>
      <c r="N19" s="704"/>
      <c r="O19" s="704"/>
      <c r="P19" s="704"/>
      <c r="Q19" s="704" t="s">
        <v>3</v>
      </c>
      <c r="R19" s="1020"/>
      <c r="S19" s="1021"/>
      <c r="T19" s="1021"/>
      <c r="U19" s="1021"/>
      <c r="V19" s="1021"/>
      <c r="W19" s="1021"/>
      <c r="X19" s="1021"/>
      <c r="Y19" s="1021"/>
      <c r="Z19" s="1021"/>
      <c r="AA19" s="1021"/>
      <c r="AB19" s="1021"/>
      <c r="AC19" s="1021"/>
      <c r="AD19" s="1021"/>
      <c r="AE19" s="1021"/>
      <c r="AF19" s="1021"/>
      <c r="AG19" s="1021"/>
      <c r="AH19" s="1021"/>
      <c r="AI19" s="1021"/>
      <c r="AJ19" s="1021"/>
      <c r="AK19" s="1021"/>
      <c r="AL19" s="1021"/>
      <c r="AM19" s="1021"/>
      <c r="AN19" s="1021"/>
      <c r="AO19" s="1021"/>
      <c r="AP19" s="1021"/>
      <c r="AQ19" s="1021"/>
      <c r="AR19" s="1021"/>
      <c r="AS19" s="1021"/>
      <c r="AT19" s="1021"/>
      <c r="AU19" s="1021"/>
      <c r="AV19" s="1021"/>
      <c r="AW19" s="1021"/>
      <c r="AX19" s="1021"/>
      <c r="AY19" s="1021"/>
      <c r="AZ19" s="1021"/>
      <c r="BA19" s="1021"/>
      <c r="BB19" s="1021"/>
      <c r="BC19" s="1021"/>
      <c r="BD19" s="1021"/>
      <c r="BE19" s="1021"/>
      <c r="BF19" s="1021"/>
      <c r="BG19" s="172"/>
      <c r="BH19" s="722"/>
    </row>
    <row r="20" spans="2:62" s="161" customFormat="1" ht="3.6" customHeight="1" thickBot="1" x14ac:dyDescent="0.3">
      <c r="B20" s="315"/>
      <c r="C20" s="719"/>
      <c r="D20" s="684"/>
      <c r="E20" s="684"/>
      <c r="F20" s="684"/>
      <c r="G20" s="684"/>
      <c r="H20" s="684"/>
      <c r="I20" s="684"/>
      <c r="J20" s="684"/>
      <c r="K20" s="684"/>
      <c r="L20" s="684"/>
      <c r="M20" s="684"/>
      <c r="N20" s="684"/>
      <c r="O20" s="684"/>
      <c r="P20" s="684"/>
      <c r="Q20" s="684"/>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72"/>
      <c r="BH20" s="320"/>
    </row>
    <row r="21" spans="2:62" s="161" customFormat="1" ht="21" customHeight="1" thickTop="1" thickBot="1" x14ac:dyDescent="0.3">
      <c r="B21" s="158"/>
      <c r="C21" s="1002" t="s">
        <v>135</v>
      </c>
      <c r="D21" s="1002"/>
      <c r="E21" s="1002"/>
      <c r="F21" s="1002"/>
      <c r="G21" s="1002"/>
      <c r="H21" s="1002"/>
      <c r="I21" s="1002"/>
      <c r="J21" s="1002"/>
      <c r="K21" s="1002"/>
      <c r="L21" s="1002"/>
      <c r="M21" s="1002"/>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c r="AL21" s="1002"/>
      <c r="AM21" s="1002"/>
      <c r="AN21" s="1002"/>
      <c r="AO21" s="1002"/>
      <c r="AP21" s="1002"/>
      <c r="AQ21" s="1002"/>
      <c r="AR21" s="1002"/>
      <c r="AS21" s="1002"/>
      <c r="AT21" s="1002"/>
      <c r="AU21" s="1002"/>
      <c r="AV21" s="1002"/>
      <c r="AW21" s="1002"/>
      <c r="AX21" s="1002"/>
      <c r="AY21" s="1002"/>
      <c r="AZ21" s="1002"/>
      <c r="BA21" s="1002"/>
      <c r="BB21" s="1002"/>
      <c r="BC21" s="1002"/>
      <c r="BD21" s="1002"/>
      <c r="BE21" s="1002"/>
      <c r="BF21" s="1002"/>
      <c r="BG21" s="159"/>
      <c r="BH21" s="160"/>
    </row>
    <row r="22" spans="2:62" s="161" customFormat="1" ht="9.75" customHeight="1" thickTop="1" x14ac:dyDescent="0.25">
      <c r="B22" s="315"/>
      <c r="C22" s="725"/>
      <c r="D22" s="725"/>
      <c r="E22" s="684"/>
      <c r="F22" s="684"/>
      <c r="G22" s="684"/>
      <c r="H22" s="684"/>
      <c r="I22" s="684"/>
      <c r="J22" s="684"/>
      <c r="K22" s="684"/>
      <c r="L22" s="684"/>
      <c r="M22" s="684"/>
      <c r="N22" s="684"/>
      <c r="O22" s="684"/>
      <c r="P22" s="684"/>
      <c r="Q22" s="684"/>
      <c r="R22" s="150"/>
      <c r="S22" s="150"/>
      <c r="T22" s="150"/>
      <c r="U22" s="150"/>
      <c r="V22" s="150"/>
      <c r="W22" s="150"/>
      <c r="X22" s="150"/>
      <c r="Y22" s="150"/>
      <c r="Z22" s="150"/>
      <c r="AA22" s="150"/>
      <c r="AB22" s="150"/>
      <c r="AC22" s="150"/>
      <c r="AD22" s="150"/>
      <c r="AE22" s="150"/>
      <c r="AF22" s="726"/>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72"/>
      <c r="BH22" s="320"/>
    </row>
    <row r="23" spans="2:62" s="161" customFormat="1" ht="21" customHeight="1" x14ac:dyDescent="0.25">
      <c r="B23" s="315"/>
      <c r="C23" s="316"/>
      <c r="D23" s="317" t="s">
        <v>11</v>
      </c>
      <c r="E23" s="317" t="s">
        <v>142</v>
      </c>
      <c r="F23" s="318"/>
      <c r="G23" s="317"/>
      <c r="H23" s="317"/>
      <c r="I23" s="317"/>
      <c r="J23" s="317"/>
      <c r="K23" s="317"/>
      <c r="L23" s="317"/>
      <c r="M23" s="317"/>
      <c r="N23" s="317"/>
      <c r="O23" s="318"/>
      <c r="P23" s="317"/>
      <c r="Q23" s="317"/>
      <c r="R23" s="134"/>
      <c r="S23" s="318"/>
      <c r="T23" s="134"/>
      <c r="U23" s="674"/>
      <c r="V23" s="674"/>
      <c r="W23" s="674"/>
      <c r="X23" s="674"/>
      <c r="Y23" s="674"/>
      <c r="Z23" s="674"/>
      <c r="AA23" s="674"/>
      <c r="AB23" s="674"/>
      <c r="AC23" s="674"/>
      <c r="AD23" s="674"/>
      <c r="AE23" s="319"/>
      <c r="AF23" s="317"/>
      <c r="AG23" s="317"/>
      <c r="AH23" s="317"/>
      <c r="AI23" s="319"/>
      <c r="AJ23" s="319"/>
      <c r="AK23" s="319"/>
      <c r="AL23" s="319"/>
      <c r="AM23" s="319"/>
      <c r="AN23" s="319"/>
      <c r="AO23" s="319"/>
      <c r="AP23" s="319"/>
      <c r="AQ23" s="319"/>
      <c r="AR23" s="319"/>
      <c r="AS23" s="319"/>
      <c r="AT23" s="319"/>
      <c r="AU23" s="319" t="s">
        <v>95</v>
      </c>
      <c r="AV23" s="319"/>
      <c r="AW23" s="1000">
        <f>SUM(IV.1:IV.2.1!AX54)</f>
        <v>0</v>
      </c>
      <c r="AX23" s="1000"/>
      <c r="AY23" s="1000"/>
      <c r="AZ23" s="1000"/>
      <c r="BA23" s="1000"/>
      <c r="BB23" s="1000"/>
      <c r="BC23" s="1000"/>
      <c r="BD23" s="1000"/>
      <c r="BE23" s="1000"/>
      <c r="BF23" s="834"/>
      <c r="BG23" s="172"/>
      <c r="BH23" s="320"/>
      <c r="BJ23" s="738"/>
    </row>
    <row r="24" spans="2:62" s="161" customFormat="1" ht="8.1" customHeight="1" x14ac:dyDescent="0.25">
      <c r="B24" s="315"/>
      <c r="C24" s="316"/>
      <c r="D24" s="317"/>
      <c r="E24" s="317"/>
      <c r="F24" s="318"/>
      <c r="G24" s="317"/>
      <c r="H24" s="317"/>
      <c r="I24" s="317"/>
      <c r="J24" s="317"/>
      <c r="K24" s="317"/>
      <c r="L24" s="317"/>
      <c r="M24" s="317"/>
      <c r="N24" s="317"/>
      <c r="O24" s="318"/>
      <c r="P24" s="317"/>
      <c r="Q24" s="317"/>
      <c r="R24" s="134"/>
      <c r="S24" s="318"/>
      <c r="T24" s="134"/>
      <c r="U24" s="674"/>
      <c r="V24" s="674"/>
      <c r="W24" s="674"/>
      <c r="X24" s="674"/>
      <c r="Y24" s="674"/>
      <c r="Z24" s="674"/>
      <c r="AA24" s="674"/>
      <c r="AB24" s="674"/>
      <c r="AC24" s="674"/>
      <c r="AD24" s="674"/>
      <c r="AE24" s="319"/>
      <c r="AF24" s="317"/>
      <c r="AG24" s="317"/>
      <c r="AH24" s="317"/>
      <c r="AI24" s="319"/>
      <c r="AJ24" s="319"/>
      <c r="AK24" s="319"/>
      <c r="AL24" s="319"/>
      <c r="AM24" s="319"/>
      <c r="AN24" s="319"/>
      <c r="AO24" s="319"/>
      <c r="AP24" s="319"/>
      <c r="AQ24" s="319"/>
      <c r="AR24" s="319"/>
      <c r="AS24" s="319"/>
      <c r="AT24" s="319"/>
      <c r="AU24" s="319"/>
      <c r="AV24" s="319"/>
      <c r="AW24" s="735" t="s">
        <v>730</v>
      </c>
      <c r="AX24" s="735"/>
      <c r="AY24" s="735"/>
      <c r="AZ24" s="735"/>
      <c r="BA24" s="735"/>
      <c r="BB24" s="735"/>
      <c r="BC24" s="735"/>
      <c r="BD24" s="735"/>
      <c r="BE24" s="735"/>
      <c r="BF24" s="735"/>
      <c r="BG24" s="172"/>
      <c r="BH24" s="320"/>
    </row>
    <row r="25" spans="2:62" s="161" customFormat="1" ht="21" customHeight="1" x14ac:dyDescent="0.25">
      <c r="B25" s="315"/>
      <c r="C25" s="316"/>
      <c r="D25" s="317" t="s">
        <v>12</v>
      </c>
      <c r="E25" s="317" t="s">
        <v>141</v>
      </c>
      <c r="F25" s="318"/>
      <c r="G25" s="317"/>
      <c r="H25" s="317"/>
      <c r="I25" s="317"/>
      <c r="J25" s="317"/>
      <c r="K25" s="317"/>
      <c r="L25" s="317"/>
      <c r="M25" s="317"/>
      <c r="N25" s="317"/>
      <c r="O25" s="318"/>
      <c r="P25" s="317"/>
      <c r="Q25" s="317"/>
      <c r="R25" s="134"/>
      <c r="S25" s="318"/>
      <c r="T25" s="321"/>
      <c r="U25" s="674"/>
      <c r="V25" s="674"/>
      <c r="W25" s="674"/>
      <c r="X25" s="674"/>
      <c r="Y25" s="674"/>
      <c r="Z25" s="674"/>
      <c r="AA25" s="674"/>
      <c r="AB25" s="674"/>
      <c r="AC25" s="674"/>
      <c r="AD25" s="674"/>
      <c r="AE25" s="134"/>
      <c r="AF25" s="317"/>
      <c r="AG25" s="317"/>
      <c r="AH25" s="317"/>
      <c r="AI25" s="134"/>
      <c r="AJ25" s="134"/>
      <c r="AK25" s="134"/>
      <c r="AL25" s="134"/>
      <c r="AM25" s="134"/>
      <c r="AN25" s="134"/>
      <c r="AO25" s="134"/>
      <c r="AP25" s="134"/>
      <c r="AQ25" s="134"/>
      <c r="AR25" s="134"/>
      <c r="AS25" s="134"/>
      <c r="AT25" s="134"/>
      <c r="AU25" s="319" t="s">
        <v>95</v>
      </c>
      <c r="AV25" s="319"/>
      <c r="AW25" s="1000">
        <f>SUM('IV.2.1:IV.2.2'!AU40)</f>
        <v>0</v>
      </c>
      <c r="AX25" s="1000"/>
      <c r="AY25" s="1000"/>
      <c r="AZ25" s="1000"/>
      <c r="BA25" s="1000"/>
      <c r="BB25" s="1000"/>
      <c r="BC25" s="1000"/>
      <c r="BD25" s="1000"/>
      <c r="BE25" s="1000"/>
      <c r="BF25" s="834"/>
      <c r="BG25" s="172"/>
      <c r="BH25" s="320"/>
    </row>
    <row r="26" spans="2:62" s="161" customFormat="1" ht="8.1" customHeight="1" x14ac:dyDescent="0.25">
      <c r="B26" s="315"/>
      <c r="C26" s="316"/>
      <c r="D26" s="317"/>
      <c r="E26" s="317"/>
      <c r="F26" s="318"/>
      <c r="G26" s="317"/>
      <c r="H26" s="317"/>
      <c r="I26" s="317"/>
      <c r="J26" s="317"/>
      <c r="K26" s="317"/>
      <c r="L26" s="317"/>
      <c r="M26" s="317"/>
      <c r="N26" s="317"/>
      <c r="O26" s="318"/>
      <c r="P26" s="317"/>
      <c r="Q26" s="317"/>
      <c r="R26" s="134"/>
      <c r="S26" s="318"/>
      <c r="T26" s="134"/>
      <c r="U26" s="674"/>
      <c r="V26" s="674"/>
      <c r="W26" s="674"/>
      <c r="X26" s="674"/>
      <c r="Y26" s="674"/>
      <c r="Z26" s="674"/>
      <c r="AA26" s="674"/>
      <c r="AB26" s="674"/>
      <c r="AC26" s="674"/>
      <c r="AD26" s="674"/>
      <c r="AE26" s="319"/>
      <c r="AF26" s="317"/>
      <c r="AG26" s="317"/>
      <c r="AH26" s="317"/>
      <c r="AI26" s="319"/>
      <c r="AJ26" s="319"/>
      <c r="AK26" s="319"/>
      <c r="AL26" s="319"/>
      <c r="AM26" s="319"/>
      <c r="AN26" s="319"/>
      <c r="AO26" s="319"/>
      <c r="AP26" s="319"/>
      <c r="AQ26" s="319"/>
      <c r="AR26" s="319"/>
      <c r="AS26" s="319"/>
      <c r="AT26" s="319"/>
      <c r="AU26" s="319"/>
      <c r="AV26" s="319"/>
      <c r="AW26" s="735" t="s">
        <v>730</v>
      </c>
      <c r="AX26" s="735"/>
      <c r="AY26" s="735"/>
      <c r="AZ26" s="735"/>
      <c r="BA26" s="735"/>
      <c r="BB26" s="735"/>
      <c r="BC26" s="735"/>
      <c r="BD26" s="735"/>
      <c r="BE26" s="735"/>
      <c r="BF26" s="735"/>
      <c r="BG26" s="172"/>
      <c r="BH26" s="320"/>
    </row>
    <row r="27" spans="2:62" s="161" customFormat="1" ht="21" customHeight="1" x14ac:dyDescent="0.25">
      <c r="B27" s="315"/>
      <c r="C27" s="316"/>
      <c r="D27" s="317" t="s">
        <v>13</v>
      </c>
      <c r="E27" s="317" t="s">
        <v>140</v>
      </c>
      <c r="F27" s="318"/>
      <c r="G27" s="317"/>
      <c r="H27" s="317"/>
      <c r="I27" s="317"/>
      <c r="J27" s="317"/>
      <c r="K27" s="317"/>
      <c r="L27" s="317"/>
      <c r="M27" s="317"/>
      <c r="N27" s="317"/>
      <c r="O27" s="318"/>
      <c r="P27" s="317"/>
      <c r="Q27" s="317"/>
      <c r="R27" s="134"/>
      <c r="S27" s="318"/>
      <c r="T27" s="321"/>
      <c r="U27" s="674"/>
      <c r="V27" s="674"/>
      <c r="W27" s="674"/>
      <c r="X27" s="674"/>
      <c r="Y27" s="674"/>
      <c r="Z27" s="674"/>
      <c r="AA27" s="674"/>
      <c r="AB27" s="674"/>
      <c r="AC27" s="674"/>
      <c r="AD27" s="674"/>
      <c r="AE27" s="134"/>
      <c r="AF27" s="317"/>
      <c r="AG27" s="317"/>
      <c r="AH27" s="317"/>
      <c r="AI27" s="134"/>
      <c r="AJ27" s="134"/>
      <c r="AK27" s="134"/>
      <c r="AL27" s="134"/>
      <c r="AM27" s="134"/>
      <c r="AN27" s="134"/>
      <c r="AO27" s="134"/>
      <c r="AP27" s="134"/>
      <c r="AQ27" s="134"/>
      <c r="AR27" s="134"/>
      <c r="AS27" s="134"/>
      <c r="AT27" s="134"/>
      <c r="AU27" s="319" t="s">
        <v>95</v>
      </c>
      <c r="AV27" s="319"/>
      <c r="AW27" s="1000">
        <f>SUM('IV.2.2:IV.3'!AS44)</f>
        <v>0</v>
      </c>
      <c r="AX27" s="1000"/>
      <c r="AY27" s="1000"/>
      <c r="AZ27" s="1000"/>
      <c r="BA27" s="1000"/>
      <c r="BB27" s="1000"/>
      <c r="BC27" s="1000"/>
      <c r="BD27" s="1000"/>
      <c r="BE27" s="1000"/>
      <c r="BF27" s="834"/>
      <c r="BG27" s="172"/>
      <c r="BH27" s="320"/>
    </row>
    <row r="28" spans="2:62" s="161" customFormat="1" ht="8.1" customHeight="1" x14ac:dyDescent="0.25">
      <c r="B28" s="315"/>
      <c r="C28" s="316"/>
      <c r="D28" s="317"/>
      <c r="E28" s="317"/>
      <c r="F28" s="318"/>
      <c r="G28" s="317"/>
      <c r="H28" s="317"/>
      <c r="I28" s="317"/>
      <c r="J28" s="317"/>
      <c r="K28" s="317"/>
      <c r="L28" s="317"/>
      <c r="M28" s="317"/>
      <c r="N28" s="317"/>
      <c r="O28" s="318"/>
      <c r="P28" s="317"/>
      <c r="Q28" s="317"/>
      <c r="R28" s="134"/>
      <c r="S28" s="318"/>
      <c r="T28" s="134"/>
      <c r="U28" s="674"/>
      <c r="V28" s="674"/>
      <c r="W28" s="674"/>
      <c r="X28" s="674"/>
      <c r="Y28" s="674"/>
      <c r="Z28" s="674"/>
      <c r="AA28" s="674"/>
      <c r="AB28" s="674"/>
      <c r="AC28" s="674"/>
      <c r="AD28" s="674"/>
      <c r="AE28" s="319"/>
      <c r="AF28" s="317"/>
      <c r="AG28" s="317"/>
      <c r="AH28" s="317"/>
      <c r="AI28" s="319"/>
      <c r="AJ28" s="319"/>
      <c r="AK28" s="319"/>
      <c r="AL28" s="319"/>
      <c r="AM28" s="319"/>
      <c r="AN28" s="319"/>
      <c r="AO28" s="319"/>
      <c r="AP28" s="319"/>
      <c r="AQ28" s="319"/>
      <c r="AR28" s="319"/>
      <c r="AS28" s="319"/>
      <c r="AT28" s="319"/>
      <c r="AU28" s="319"/>
      <c r="AV28" s="319"/>
      <c r="AW28" s="735" t="s">
        <v>730</v>
      </c>
      <c r="AX28" s="735"/>
      <c r="AY28" s="735"/>
      <c r="AZ28" s="735"/>
      <c r="BA28" s="735"/>
      <c r="BB28" s="735"/>
      <c r="BC28" s="735"/>
      <c r="BD28" s="735"/>
      <c r="BE28" s="735"/>
      <c r="BF28" s="735"/>
      <c r="BG28" s="172"/>
      <c r="BH28" s="320"/>
    </row>
    <row r="29" spans="2:62" s="161" customFormat="1" ht="21" customHeight="1" x14ac:dyDescent="0.25">
      <c r="B29" s="315"/>
      <c r="C29" s="316"/>
      <c r="D29" s="317" t="s">
        <v>30</v>
      </c>
      <c r="E29" s="317" t="s">
        <v>78</v>
      </c>
      <c r="F29" s="318"/>
      <c r="G29" s="317"/>
      <c r="H29" s="317"/>
      <c r="I29" s="317"/>
      <c r="J29" s="317"/>
      <c r="K29" s="317"/>
      <c r="L29" s="317"/>
      <c r="M29" s="317"/>
      <c r="N29" s="317"/>
      <c r="O29" s="318"/>
      <c r="P29" s="317"/>
      <c r="Q29" s="317"/>
      <c r="R29" s="134"/>
      <c r="S29" s="318"/>
      <c r="T29" s="321"/>
      <c r="U29" s="674"/>
      <c r="V29" s="674"/>
      <c r="W29" s="674"/>
      <c r="X29" s="674"/>
      <c r="Y29" s="674"/>
      <c r="Z29" s="674"/>
      <c r="AA29" s="674"/>
      <c r="AB29" s="674"/>
      <c r="AC29" s="674"/>
      <c r="AD29" s="674"/>
      <c r="AE29" s="134"/>
      <c r="AF29" s="317"/>
      <c r="AG29" s="317"/>
      <c r="AH29" s="317"/>
      <c r="AI29" s="134"/>
      <c r="AJ29" s="134"/>
      <c r="AK29" s="134"/>
      <c r="AL29" s="134"/>
      <c r="AM29" s="134"/>
      <c r="AN29" s="134"/>
      <c r="AO29" s="134"/>
      <c r="AP29" s="134"/>
      <c r="AQ29" s="134"/>
      <c r="AR29" s="134"/>
      <c r="AS29" s="134"/>
      <c r="AT29" s="134"/>
      <c r="AU29" s="319" t="s">
        <v>95</v>
      </c>
      <c r="AV29" s="319"/>
      <c r="AW29" s="1000">
        <f>SUM(IV.3:IV.4!AV43)</f>
        <v>0</v>
      </c>
      <c r="AX29" s="1000"/>
      <c r="AY29" s="1000"/>
      <c r="AZ29" s="1000"/>
      <c r="BA29" s="1000"/>
      <c r="BB29" s="1000"/>
      <c r="BC29" s="1000"/>
      <c r="BD29" s="1000"/>
      <c r="BE29" s="1000"/>
      <c r="BF29" s="834"/>
      <c r="BG29" s="172"/>
      <c r="BH29" s="320"/>
    </row>
    <row r="30" spans="2:62" s="161" customFormat="1" ht="8.1" customHeight="1" x14ac:dyDescent="0.25">
      <c r="B30" s="315"/>
      <c r="C30" s="316"/>
      <c r="D30" s="317"/>
      <c r="E30" s="317"/>
      <c r="F30" s="318"/>
      <c r="G30" s="317"/>
      <c r="H30" s="317"/>
      <c r="I30" s="317"/>
      <c r="J30" s="317"/>
      <c r="K30" s="317"/>
      <c r="L30" s="317"/>
      <c r="M30" s="317"/>
      <c r="N30" s="317"/>
      <c r="O30" s="318"/>
      <c r="P30" s="317"/>
      <c r="Q30" s="317"/>
      <c r="R30" s="134"/>
      <c r="S30" s="318"/>
      <c r="T30" s="134"/>
      <c r="U30" s="674"/>
      <c r="V30" s="674"/>
      <c r="W30" s="674"/>
      <c r="X30" s="674"/>
      <c r="Y30" s="674"/>
      <c r="Z30" s="674"/>
      <c r="AA30" s="674"/>
      <c r="AB30" s="674"/>
      <c r="AC30" s="674"/>
      <c r="AD30" s="674"/>
      <c r="AE30" s="319"/>
      <c r="AF30" s="317"/>
      <c r="AG30" s="317"/>
      <c r="AH30" s="317"/>
      <c r="AI30" s="319"/>
      <c r="AJ30" s="319"/>
      <c r="AK30" s="319"/>
      <c r="AL30" s="319"/>
      <c r="AM30" s="319"/>
      <c r="AN30" s="319"/>
      <c r="AO30" s="319"/>
      <c r="AP30" s="319"/>
      <c r="AQ30" s="319"/>
      <c r="AR30" s="319"/>
      <c r="AS30" s="319"/>
      <c r="AT30" s="319"/>
      <c r="AU30" s="319"/>
      <c r="AV30" s="319"/>
      <c r="AW30" s="735" t="s">
        <v>730</v>
      </c>
      <c r="AX30" s="735"/>
      <c r="AY30" s="735"/>
      <c r="AZ30" s="735"/>
      <c r="BA30" s="735"/>
      <c r="BB30" s="735"/>
      <c r="BC30" s="735"/>
      <c r="BD30" s="735"/>
      <c r="BE30" s="735"/>
      <c r="BF30" s="735"/>
      <c r="BG30" s="172"/>
      <c r="BH30" s="320"/>
    </row>
    <row r="31" spans="2:62" s="161" customFormat="1" ht="21" customHeight="1" x14ac:dyDescent="0.25">
      <c r="B31" s="315"/>
      <c r="C31" s="316"/>
      <c r="D31" s="317" t="s">
        <v>58</v>
      </c>
      <c r="E31" s="317" t="s">
        <v>79</v>
      </c>
      <c r="F31" s="318"/>
      <c r="G31" s="317"/>
      <c r="H31" s="317"/>
      <c r="I31" s="317"/>
      <c r="J31" s="317"/>
      <c r="K31" s="317"/>
      <c r="L31" s="317"/>
      <c r="M31" s="317"/>
      <c r="N31" s="317"/>
      <c r="O31" s="318"/>
      <c r="P31" s="317"/>
      <c r="Q31" s="317"/>
      <c r="R31" s="134"/>
      <c r="S31" s="318"/>
      <c r="T31" s="321"/>
      <c r="U31" s="674"/>
      <c r="V31" s="674"/>
      <c r="W31" s="674"/>
      <c r="X31" s="674"/>
      <c r="Y31" s="674"/>
      <c r="Z31" s="674"/>
      <c r="AA31" s="674"/>
      <c r="AB31" s="674"/>
      <c r="AC31" s="674"/>
      <c r="AD31" s="674"/>
      <c r="AE31" s="134"/>
      <c r="AF31" s="322"/>
      <c r="AG31" s="134"/>
      <c r="AH31" s="134"/>
      <c r="AI31" s="134"/>
      <c r="AJ31" s="134"/>
      <c r="AK31" s="134"/>
      <c r="AL31" s="134"/>
      <c r="AM31" s="134"/>
      <c r="AN31" s="134"/>
      <c r="AO31" s="134"/>
      <c r="AP31" s="134"/>
      <c r="AQ31" s="134"/>
      <c r="AR31" s="322"/>
      <c r="AS31" s="322"/>
      <c r="AT31" s="134"/>
      <c r="AU31" s="319" t="s">
        <v>95</v>
      </c>
      <c r="AV31" s="319"/>
      <c r="AW31" s="1000">
        <f>SUM(IV.4:IV.5!AF47)</f>
        <v>0</v>
      </c>
      <c r="AX31" s="1000"/>
      <c r="AY31" s="1000"/>
      <c r="AZ31" s="1000"/>
      <c r="BA31" s="1000"/>
      <c r="BB31" s="1000"/>
      <c r="BC31" s="1000"/>
      <c r="BD31" s="1000"/>
      <c r="BE31" s="1000"/>
      <c r="BF31" s="834"/>
      <c r="BG31" s="172"/>
      <c r="BH31" s="320"/>
    </row>
    <row r="32" spans="2:62" s="161" customFormat="1" ht="8.1" customHeight="1" x14ac:dyDescent="0.25">
      <c r="B32" s="315"/>
      <c r="C32" s="316"/>
      <c r="D32" s="317"/>
      <c r="E32" s="317"/>
      <c r="F32" s="318"/>
      <c r="G32" s="317"/>
      <c r="H32" s="317"/>
      <c r="I32" s="317"/>
      <c r="J32" s="317"/>
      <c r="K32" s="317"/>
      <c r="L32" s="317"/>
      <c r="M32" s="317"/>
      <c r="N32" s="317"/>
      <c r="O32" s="318"/>
      <c r="P32" s="317"/>
      <c r="Q32" s="317"/>
      <c r="R32" s="134"/>
      <c r="S32" s="318"/>
      <c r="T32" s="134"/>
      <c r="U32" s="674"/>
      <c r="V32" s="674"/>
      <c r="W32" s="674"/>
      <c r="X32" s="674"/>
      <c r="Y32" s="674"/>
      <c r="Z32" s="674"/>
      <c r="AA32" s="674"/>
      <c r="AB32" s="674"/>
      <c r="AC32" s="674"/>
      <c r="AD32" s="674"/>
      <c r="AE32" s="319"/>
      <c r="AF32" s="317"/>
      <c r="AG32" s="317"/>
      <c r="AH32" s="317"/>
      <c r="AI32" s="319"/>
      <c r="AJ32" s="319"/>
      <c r="AK32" s="319"/>
      <c r="AL32" s="319"/>
      <c r="AM32" s="319"/>
      <c r="AN32" s="319"/>
      <c r="AO32" s="319"/>
      <c r="AP32" s="319"/>
      <c r="AQ32" s="319"/>
      <c r="AR32" s="319"/>
      <c r="AS32" s="319"/>
      <c r="AT32" s="319"/>
      <c r="AU32" s="319"/>
      <c r="AV32" s="319"/>
      <c r="AW32" s="735" t="s">
        <v>730</v>
      </c>
      <c r="AX32" s="735"/>
      <c r="AY32" s="735"/>
      <c r="AZ32" s="735"/>
      <c r="BA32" s="735"/>
      <c r="BB32" s="735"/>
      <c r="BC32" s="735"/>
      <c r="BD32" s="735"/>
      <c r="BE32" s="735"/>
      <c r="BF32" s="735"/>
      <c r="BG32" s="172"/>
      <c r="BH32" s="320"/>
    </row>
    <row r="33" spans="2:65" s="161" customFormat="1" ht="21" customHeight="1" x14ac:dyDescent="0.25">
      <c r="B33" s="315"/>
      <c r="C33" s="316"/>
      <c r="D33" s="317" t="s">
        <v>14</v>
      </c>
      <c r="E33" s="317" t="s">
        <v>85</v>
      </c>
      <c r="F33" s="318"/>
      <c r="G33" s="317"/>
      <c r="H33" s="317"/>
      <c r="I33" s="317"/>
      <c r="J33" s="317"/>
      <c r="K33" s="317"/>
      <c r="L33" s="317"/>
      <c r="M33" s="317"/>
      <c r="N33" s="317"/>
      <c r="O33" s="318"/>
      <c r="P33" s="317"/>
      <c r="Q33" s="317"/>
      <c r="R33" s="134"/>
      <c r="S33" s="318"/>
      <c r="T33" s="321"/>
      <c r="U33" s="674"/>
      <c r="V33" s="674"/>
      <c r="W33" s="674"/>
      <c r="X33" s="674"/>
      <c r="Y33" s="674"/>
      <c r="Z33" s="674"/>
      <c r="AA33" s="674"/>
      <c r="AB33" s="674"/>
      <c r="AC33" s="674"/>
      <c r="AD33" s="674"/>
      <c r="AE33" s="134"/>
      <c r="AF33" s="323"/>
      <c r="AG33" s="134"/>
      <c r="AH33" s="134"/>
      <c r="AI33" s="134"/>
      <c r="AJ33" s="134"/>
      <c r="AK33" s="134"/>
      <c r="AL33" s="134"/>
      <c r="AM33" s="134"/>
      <c r="AN33" s="134"/>
      <c r="AO33" s="134"/>
      <c r="AP33" s="134"/>
      <c r="AQ33" s="134"/>
      <c r="AR33" s="134"/>
      <c r="AS33" s="134"/>
      <c r="AT33" s="134"/>
      <c r="AU33" s="319" t="s">
        <v>95</v>
      </c>
      <c r="AV33" s="319"/>
      <c r="AW33" s="1000">
        <f>SUM(IV.5:IV.6!AO31)</f>
        <v>0</v>
      </c>
      <c r="AX33" s="1000"/>
      <c r="AY33" s="1000"/>
      <c r="AZ33" s="1000"/>
      <c r="BA33" s="1000"/>
      <c r="BB33" s="1000"/>
      <c r="BC33" s="1000"/>
      <c r="BD33" s="1000"/>
      <c r="BE33" s="1000"/>
      <c r="BF33" s="834"/>
      <c r="BG33" s="172"/>
      <c r="BH33" s="320"/>
    </row>
    <row r="34" spans="2:65" s="161" customFormat="1" ht="8.1" customHeight="1" thickBot="1" x14ac:dyDescent="0.3">
      <c r="B34" s="315"/>
      <c r="C34" s="316"/>
      <c r="D34" s="317"/>
      <c r="E34" s="317"/>
      <c r="F34" s="318"/>
      <c r="G34" s="317"/>
      <c r="H34" s="317"/>
      <c r="I34" s="317"/>
      <c r="J34" s="317"/>
      <c r="K34" s="317"/>
      <c r="L34" s="317"/>
      <c r="M34" s="317"/>
      <c r="N34" s="317"/>
      <c r="O34" s="318"/>
      <c r="P34" s="317"/>
      <c r="Q34" s="317"/>
      <c r="R34" s="134"/>
      <c r="S34" s="318"/>
      <c r="T34" s="134"/>
      <c r="U34" s="674"/>
      <c r="V34" s="674"/>
      <c r="W34" s="674"/>
      <c r="X34" s="674"/>
      <c r="Y34" s="674"/>
      <c r="Z34" s="674"/>
      <c r="AA34" s="674"/>
      <c r="AB34" s="674"/>
      <c r="AC34" s="674"/>
      <c r="AD34" s="674"/>
      <c r="AE34" s="319"/>
      <c r="AF34" s="317"/>
      <c r="AG34" s="317"/>
      <c r="AH34" s="317"/>
      <c r="AI34" s="319"/>
      <c r="AJ34" s="319"/>
      <c r="AK34" s="319"/>
      <c r="AL34" s="319"/>
      <c r="AM34" s="319"/>
      <c r="AN34" s="319"/>
      <c r="AO34" s="319"/>
      <c r="AP34" s="319"/>
      <c r="AQ34" s="319"/>
      <c r="AR34" s="319"/>
      <c r="AS34" s="319"/>
      <c r="AT34" s="319"/>
      <c r="AU34" s="319"/>
      <c r="AV34" s="319"/>
      <c r="AW34" s="810" t="s">
        <v>730</v>
      </c>
      <c r="AX34" s="810"/>
      <c r="AY34" s="810"/>
      <c r="AZ34" s="810"/>
      <c r="BA34" s="810"/>
      <c r="BB34" s="810"/>
      <c r="BC34" s="810"/>
      <c r="BD34" s="810"/>
      <c r="BE34" s="810"/>
      <c r="BF34" s="810"/>
      <c r="BG34" s="172"/>
      <c r="BH34" s="320"/>
    </row>
    <row r="35" spans="2:65" s="161" customFormat="1" ht="21" customHeight="1" x14ac:dyDescent="0.25">
      <c r="B35" s="315"/>
      <c r="C35" s="316"/>
      <c r="D35" s="804"/>
      <c r="E35" s="804"/>
      <c r="F35" s="804"/>
      <c r="G35" s="806" t="s">
        <v>146</v>
      </c>
      <c r="H35" s="806"/>
      <c r="I35" s="806"/>
      <c r="J35" s="806"/>
      <c r="K35" s="806"/>
      <c r="L35" s="806"/>
      <c r="M35" s="806"/>
      <c r="N35" s="806"/>
      <c r="O35" s="806"/>
      <c r="P35" s="806"/>
      <c r="Q35" s="806"/>
      <c r="R35" s="324"/>
      <c r="S35" s="806"/>
      <c r="T35" s="807"/>
      <c r="U35" s="808"/>
      <c r="V35" s="808"/>
      <c r="W35" s="808"/>
      <c r="X35" s="808"/>
      <c r="Y35" s="808"/>
      <c r="Z35" s="808"/>
      <c r="AA35" s="808"/>
      <c r="AB35" s="808"/>
      <c r="AC35" s="808"/>
      <c r="AD35" s="808"/>
      <c r="AE35" s="324"/>
      <c r="AF35" s="806"/>
      <c r="AG35" s="806"/>
      <c r="AH35" s="806"/>
      <c r="AI35" s="324"/>
      <c r="AJ35" s="324"/>
      <c r="AK35" s="324"/>
      <c r="AL35" s="324"/>
      <c r="AM35" s="324"/>
      <c r="AN35" s="324"/>
      <c r="AO35" s="324"/>
      <c r="AP35" s="324"/>
      <c r="AQ35" s="324"/>
      <c r="AR35" s="324"/>
      <c r="AS35" s="324"/>
      <c r="AT35" s="324"/>
      <c r="AU35" s="735" t="s">
        <v>95</v>
      </c>
      <c r="AV35" s="809"/>
      <c r="AW35" s="1001">
        <f>AW23+AW25+AW27+AW29+AW31+AW33</f>
        <v>0</v>
      </c>
      <c r="AX35" s="1001"/>
      <c r="AY35" s="1001"/>
      <c r="AZ35" s="1001"/>
      <c r="BA35" s="1001"/>
      <c r="BB35" s="1001"/>
      <c r="BC35" s="1001"/>
      <c r="BD35" s="1001"/>
      <c r="BE35" s="1001"/>
      <c r="BF35" s="835"/>
      <c r="BG35" s="172"/>
      <c r="BH35" s="320"/>
    </row>
    <row r="36" spans="2:65" s="161" customFormat="1" ht="8.1" customHeight="1" x14ac:dyDescent="0.25">
      <c r="B36" s="315"/>
      <c r="C36" s="316"/>
      <c r="D36" s="804"/>
      <c r="E36" s="804"/>
      <c r="F36" s="318"/>
      <c r="G36" s="804"/>
      <c r="H36" s="804"/>
      <c r="I36" s="804"/>
      <c r="J36" s="804"/>
      <c r="K36" s="804"/>
      <c r="L36" s="804"/>
      <c r="M36" s="804"/>
      <c r="N36" s="804"/>
      <c r="O36" s="318"/>
      <c r="P36" s="804"/>
      <c r="Q36" s="804"/>
      <c r="R36" s="134"/>
      <c r="S36" s="318"/>
      <c r="T36" s="134"/>
      <c r="U36" s="805"/>
      <c r="V36" s="805"/>
      <c r="W36" s="805"/>
      <c r="X36" s="805"/>
      <c r="Y36" s="805"/>
      <c r="Z36" s="805"/>
      <c r="AA36" s="805"/>
      <c r="AB36" s="805"/>
      <c r="AC36" s="805"/>
      <c r="AD36" s="805"/>
      <c r="AE36" s="735"/>
      <c r="AF36" s="804"/>
      <c r="AG36" s="804"/>
      <c r="AH36" s="804"/>
      <c r="AI36" s="735"/>
      <c r="AJ36" s="735"/>
      <c r="AK36" s="735"/>
      <c r="AL36" s="735"/>
      <c r="AM36" s="735"/>
      <c r="AN36" s="735"/>
      <c r="AO36" s="735"/>
      <c r="AP36" s="735"/>
      <c r="AQ36" s="735"/>
      <c r="AR36" s="735"/>
      <c r="AS36" s="735"/>
      <c r="AT36" s="735"/>
      <c r="AU36" s="735"/>
      <c r="AV36" s="735"/>
      <c r="AW36" s="735" t="s">
        <v>730</v>
      </c>
      <c r="AX36" s="735"/>
      <c r="AY36" s="735"/>
      <c r="AZ36" s="735"/>
      <c r="BA36" s="735"/>
      <c r="BB36" s="735"/>
      <c r="BC36" s="735"/>
      <c r="BD36" s="735"/>
      <c r="BE36" s="735"/>
      <c r="BF36" s="735"/>
      <c r="BG36" s="172"/>
      <c r="BH36" s="320"/>
    </row>
    <row r="37" spans="2:65" s="161" customFormat="1" ht="21" customHeight="1" x14ac:dyDescent="0.25">
      <c r="B37" s="315"/>
      <c r="C37" s="316"/>
      <c r="D37" s="317" t="s">
        <v>55</v>
      </c>
      <c r="E37" s="317" t="s">
        <v>80</v>
      </c>
      <c r="F37" s="317"/>
      <c r="G37" s="317"/>
      <c r="H37" s="317"/>
      <c r="I37" s="317"/>
      <c r="J37" s="317"/>
      <c r="K37" s="317"/>
      <c r="L37" s="317"/>
      <c r="M37" s="317"/>
      <c r="N37" s="317"/>
      <c r="O37" s="317"/>
      <c r="P37" s="317"/>
      <c r="Q37" s="317"/>
      <c r="R37" s="134"/>
      <c r="S37" s="134"/>
      <c r="T37" s="321"/>
      <c r="U37" s="1011"/>
      <c r="V37" s="1011"/>
      <c r="W37" s="1011"/>
      <c r="X37" s="1011"/>
      <c r="Y37" s="1011"/>
      <c r="Z37" s="1011"/>
      <c r="AA37" s="1011"/>
      <c r="AB37" s="1011"/>
      <c r="AC37" s="1011"/>
      <c r="AD37" s="1011"/>
      <c r="AE37" s="134"/>
      <c r="AF37" s="317"/>
      <c r="AG37" s="317"/>
      <c r="AH37" s="317"/>
      <c r="AI37" s="134"/>
      <c r="AJ37" s="134"/>
      <c r="AK37" s="134"/>
      <c r="AL37" s="134"/>
      <c r="AM37" s="134"/>
      <c r="AN37" s="134"/>
      <c r="AO37" s="134"/>
      <c r="AP37" s="134"/>
      <c r="AQ37" s="134"/>
      <c r="AR37" s="134"/>
      <c r="AS37" s="134"/>
      <c r="AT37" s="134"/>
      <c r="AU37" s="319" t="s">
        <v>95</v>
      </c>
      <c r="AV37" s="319"/>
      <c r="AW37" s="1000">
        <f>SUM(IV.6:V.Penerimaan!AO35)</f>
        <v>0</v>
      </c>
      <c r="AX37" s="1000"/>
      <c r="AY37" s="1000"/>
      <c r="AZ37" s="1000"/>
      <c r="BA37" s="1000"/>
      <c r="BB37" s="1000"/>
      <c r="BC37" s="1000"/>
      <c r="BD37" s="1000"/>
      <c r="BE37" s="1000"/>
      <c r="BF37" s="834"/>
      <c r="BG37" s="172"/>
      <c r="BH37" s="320"/>
    </row>
    <row r="38" spans="2:65" s="161" customFormat="1" ht="8.1" customHeight="1" thickBot="1" x14ac:dyDescent="0.3">
      <c r="B38" s="315"/>
      <c r="C38" s="316"/>
      <c r="D38" s="317"/>
      <c r="E38" s="317"/>
      <c r="F38" s="318"/>
      <c r="G38" s="317"/>
      <c r="H38" s="317"/>
      <c r="I38" s="317"/>
      <c r="J38" s="317"/>
      <c r="K38" s="317"/>
      <c r="L38" s="317"/>
      <c r="M38" s="317"/>
      <c r="N38" s="317"/>
      <c r="O38" s="318"/>
      <c r="P38" s="317"/>
      <c r="Q38" s="317"/>
      <c r="R38" s="134"/>
      <c r="S38" s="318"/>
      <c r="T38" s="134"/>
      <c r="U38" s="674"/>
      <c r="V38" s="674"/>
      <c r="W38" s="674"/>
      <c r="X38" s="674"/>
      <c r="Y38" s="674"/>
      <c r="Z38" s="674"/>
      <c r="AA38" s="674"/>
      <c r="AB38" s="674"/>
      <c r="AC38" s="674"/>
      <c r="AD38" s="674"/>
      <c r="AE38" s="319"/>
      <c r="AF38" s="317"/>
      <c r="AG38" s="317"/>
      <c r="AH38" s="317"/>
      <c r="AI38" s="319"/>
      <c r="AJ38" s="319"/>
      <c r="AK38" s="319"/>
      <c r="AL38" s="319"/>
      <c r="AM38" s="319"/>
      <c r="AN38" s="319"/>
      <c r="AO38" s="319"/>
      <c r="AP38" s="319"/>
      <c r="AQ38" s="319"/>
      <c r="AR38" s="319"/>
      <c r="AS38" s="319"/>
      <c r="AT38" s="319"/>
      <c r="AU38" s="319"/>
      <c r="AV38" s="319"/>
      <c r="AW38" s="810" t="s">
        <v>730</v>
      </c>
      <c r="AX38" s="810"/>
      <c r="AY38" s="810"/>
      <c r="AZ38" s="810"/>
      <c r="BA38" s="810"/>
      <c r="BB38" s="810"/>
      <c r="BC38" s="810"/>
      <c r="BD38" s="810"/>
      <c r="BE38" s="810"/>
      <c r="BF38" s="810"/>
      <c r="BG38" s="172"/>
      <c r="BH38" s="320"/>
    </row>
    <row r="39" spans="2:65" s="161" customFormat="1" ht="21" customHeight="1" x14ac:dyDescent="0.25">
      <c r="B39" s="315"/>
      <c r="C39" s="316"/>
      <c r="D39" s="804"/>
      <c r="E39" s="804"/>
      <c r="F39" s="806"/>
      <c r="G39" s="806" t="s">
        <v>139</v>
      </c>
      <c r="H39" s="806"/>
      <c r="I39" s="806"/>
      <c r="J39" s="806"/>
      <c r="K39" s="806"/>
      <c r="L39" s="806"/>
      <c r="M39" s="806"/>
      <c r="N39" s="806"/>
      <c r="O39" s="806"/>
      <c r="P39" s="806"/>
      <c r="Q39" s="806"/>
      <c r="R39" s="324"/>
      <c r="S39" s="806"/>
      <c r="T39" s="807"/>
      <c r="U39" s="1012"/>
      <c r="V39" s="1012"/>
      <c r="W39" s="1012"/>
      <c r="X39" s="1012"/>
      <c r="Y39" s="1012"/>
      <c r="Z39" s="1012"/>
      <c r="AA39" s="1012"/>
      <c r="AB39" s="1012"/>
      <c r="AC39" s="1012"/>
      <c r="AD39" s="1012"/>
      <c r="AE39" s="324"/>
      <c r="AF39" s="806"/>
      <c r="AG39" s="806"/>
      <c r="AH39" s="806"/>
      <c r="AI39" s="324"/>
      <c r="AJ39" s="324"/>
      <c r="AK39" s="324"/>
      <c r="AL39" s="324"/>
      <c r="AM39" s="324"/>
      <c r="AN39" s="324"/>
      <c r="AO39" s="324"/>
      <c r="AP39" s="324"/>
      <c r="AQ39" s="324"/>
      <c r="AR39" s="324"/>
      <c r="AS39" s="324"/>
      <c r="AT39" s="324"/>
      <c r="AU39" s="735" t="s">
        <v>95</v>
      </c>
      <c r="AV39" s="809"/>
      <c r="AW39" s="1001">
        <f>AW35-AW37</f>
        <v>0</v>
      </c>
      <c r="AX39" s="1001"/>
      <c r="AY39" s="1001"/>
      <c r="AZ39" s="1001"/>
      <c r="BA39" s="1001"/>
      <c r="BB39" s="1001"/>
      <c r="BC39" s="1001"/>
      <c r="BD39" s="1001"/>
      <c r="BE39" s="1001"/>
      <c r="BF39" s="835"/>
      <c r="BG39" s="172"/>
      <c r="BH39" s="320"/>
      <c r="BM39" s="632"/>
    </row>
    <row r="40" spans="2:65" s="161" customFormat="1" ht="8.1" customHeight="1" thickBot="1" x14ac:dyDescent="0.3">
      <c r="B40" s="315"/>
      <c r="C40" s="316"/>
      <c r="D40" s="804"/>
      <c r="E40" s="804"/>
      <c r="F40" s="318"/>
      <c r="G40" s="804"/>
      <c r="H40" s="804"/>
      <c r="I40" s="804"/>
      <c r="J40" s="804"/>
      <c r="K40" s="804"/>
      <c r="L40" s="804"/>
      <c r="M40" s="804"/>
      <c r="N40" s="804"/>
      <c r="O40" s="318"/>
      <c r="P40" s="804"/>
      <c r="Q40" s="804"/>
      <c r="R40" s="134"/>
      <c r="S40" s="318"/>
      <c r="T40" s="134"/>
      <c r="U40" s="805"/>
      <c r="V40" s="805"/>
      <c r="W40" s="805"/>
      <c r="X40" s="805"/>
      <c r="Y40" s="805"/>
      <c r="Z40" s="805"/>
      <c r="AA40" s="805"/>
      <c r="AB40" s="805"/>
      <c r="AC40" s="805"/>
      <c r="AD40" s="805"/>
      <c r="AE40" s="735"/>
      <c r="AF40" s="804"/>
      <c r="AG40" s="804"/>
      <c r="AH40" s="804"/>
      <c r="AI40" s="735"/>
      <c r="AJ40" s="735"/>
      <c r="AK40" s="735"/>
      <c r="AL40" s="735"/>
      <c r="AM40" s="735"/>
      <c r="AN40" s="735"/>
      <c r="AO40" s="735"/>
      <c r="AP40" s="735"/>
      <c r="AQ40" s="735"/>
      <c r="AR40" s="735"/>
      <c r="AS40" s="735"/>
      <c r="AT40" s="735"/>
      <c r="AU40" s="735"/>
      <c r="AV40" s="735"/>
      <c r="AW40" s="810" t="s">
        <v>730</v>
      </c>
      <c r="AX40" s="810"/>
      <c r="AY40" s="810"/>
      <c r="AZ40" s="810"/>
      <c r="BA40" s="810"/>
      <c r="BB40" s="810"/>
      <c r="BC40" s="810"/>
      <c r="BD40" s="810"/>
      <c r="BE40" s="810"/>
      <c r="BF40" s="810"/>
      <c r="BG40" s="172"/>
      <c r="BH40" s="320"/>
    </row>
    <row r="41" spans="2:65" s="161" customFormat="1" ht="15" customHeight="1" x14ac:dyDescent="0.25">
      <c r="B41" s="315"/>
      <c r="C41" s="719"/>
      <c r="D41" s="684"/>
      <c r="E41" s="684"/>
      <c r="F41" s="684"/>
      <c r="G41" s="684"/>
      <c r="H41" s="684"/>
      <c r="I41" s="684"/>
      <c r="J41" s="684"/>
      <c r="K41" s="684"/>
      <c r="L41" s="684"/>
      <c r="M41" s="684"/>
      <c r="N41" s="684"/>
      <c r="O41" s="684"/>
      <c r="P41" s="684"/>
      <c r="Q41" s="684"/>
      <c r="R41" s="150"/>
      <c r="S41" s="150"/>
      <c r="T41" s="150"/>
      <c r="U41" s="150"/>
      <c r="V41" s="150"/>
      <c r="W41" s="150"/>
      <c r="X41" s="150"/>
      <c r="Y41" s="150"/>
      <c r="Z41" s="698"/>
      <c r="AA41" s="684"/>
      <c r="AB41" s="698"/>
      <c r="AC41" s="727"/>
      <c r="AD41" s="150"/>
      <c r="AE41" s="150"/>
      <c r="AF41" s="150"/>
      <c r="AG41" s="150"/>
      <c r="AH41" s="150"/>
      <c r="AI41" s="150"/>
      <c r="AJ41" s="150"/>
      <c r="AK41" s="150"/>
      <c r="AL41" s="150"/>
      <c r="AM41" s="150"/>
      <c r="AN41" s="150"/>
      <c r="AO41" s="150"/>
      <c r="AP41" s="150"/>
      <c r="AQ41" s="150"/>
      <c r="AR41" s="150"/>
      <c r="AS41" s="150"/>
      <c r="AT41" s="150"/>
      <c r="AU41" s="728"/>
      <c r="AV41" s="728"/>
      <c r="AW41" s="728"/>
      <c r="AX41" s="728"/>
      <c r="AY41" s="728"/>
      <c r="AZ41" s="728"/>
      <c r="BA41" s="728"/>
      <c r="BB41" s="728"/>
      <c r="BC41" s="728"/>
      <c r="BD41" s="728"/>
      <c r="BE41" s="728"/>
      <c r="BF41" s="728"/>
      <c r="BG41" s="172"/>
      <c r="BH41" s="320"/>
    </row>
    <row r="42" spans="2:65" s="161" customFormat="1" ht="15" customHeight="1" x14ac:dyDescent="0.25">
      <c r="B42" s="315"/>
      <c r="C42" s="719"/>
      <c r="D42" s="996" t="s">
        <v>230</v>
      </c>
      <c r="E42" s="996"/>
      <c r="F42" s="996"/>
      <c r="G42" s="996"/>
      <c r="H42" s="996"/>
      <c r="I42" s="996"/>
      <c r="J42" s="996"/>
      <c r="K42" s="996"/>
      <c r="L42" s="996"/>
      <c r="M42" s="996"/>
      <c r="N42" s="996"/>
      <c r="O42" s="996"/>
      <c r="P42" s="996"/>
      <c r="Q42" s="996"/>
      <c r="R42" s="996"/>
      <c r="S42" s="996"/>
      <c r="T42" s="996"/>
      <c r="U42" s="996"/>
      <c r="V42" s="996"/>
      <c r="W42" s="996"/>
      <c r="X42" s="996"/>
      <c r="Y42" s="996"/>
      <c r="Z42" s="996"/>
      <c r="AA42" s="996"/>
      <c r="AB42" s="996"/>
      <c r="AC42" s="996"/>
      <c r="AD42" s="996"/>
      <c r="AE42" s="996"/>
      <c r="AF42" s="996"/>
      <c r="AG42" s="996"/>
      <c r="AH42" s="996"/>
      <c r="AI42" s="996"/>
      <c r="AJ42" s="996"/>
      <c r="AK42" s="996"/>
      <c r="AL42" s="996"/>
      <c r="AM42" s="996"/>
      <c r="AN42" s="996"/>
      <c r="AO42" s="996"/>
      <c r="AP42" s="996"/>
      <c r="AQ42" s="996"/>
      <c r="AR42" s="996"/>
      <c r="AS42" s="996"/>
      <c r="AT42" s="996"/>
      <c r="AU42" s="996"/>
      <c r="AV42" s="996"/>
      <c r="AW42" s="996"/>
      <c r="AX42" s="996"/>
      <c r="AY42" s="996"/>
      <c r="AZ42" s="996"/>
      <c r="BA42" s="996"/>
      <c r="BB42" s="996"/>
      <c r="BC42" s="996"/>
      <c r="BD42" s="996"/>
      <c r="BE42" s="996"/>
      <c r="BF42" s="996"/>
      <c r="BG42" s="172"/>
      <c r="BH42" s="320"/>
    </row>
    <row r="43" spans="2:65" s="161" customFormat="1" ht="39.950000000000003" customHeight="1" x14ac:dyDescent="0.25">
      <c r="B43" s="315"/>
      <c r="C43" s="719"/>
      <c r="D43" s="837" t="s">
        <v>23</v>
      </c>
      <c r="E43" s="991" t="s">
        <v>231</v>
      </c>
      <c r="F43" s="991"/>
      <c r="G43" s="991"/>
      <c r="H43" s="991"/>
      <c r="I43" s="991"/>
      <c r="J43" s="991"/>
      <c r="K43" s="991"/>
      <c r="L43" s="991"/>
      <c r="M43" s="991"/>
      <c r="N43" s="991"/>
      <c r="O43" s="991"/>
      <c r="P43" s="991"/>
      <c r="Q43" s="991"/>
      <c r="R43" s="991"/>
      <c r="S43" s="991"/>
      <c r="T43" s="991"/>
      <c r="U43" s="991"/>
      <c r="V43" s="991"/>
      <c r="W43" s="991"/>
      <c r="X43" s="991"/>
      <c r="Y43" s="991"/>
      <c r="Z43" s="991"/>
      <c r="AA43" s="991"/>
      <c r="AB43" s="991"/>
      <c r="AC43" s="991"/>
      <c r="AD43" s="991"/>
      <c r="AE43" s="991"/>
      <c r="AF43" s="991"/>
      <c r="AG43" s="991"/>
      <c r="AH43" s="991"/>
      <c r="AI43" s="991"/>
      <c r="AJ43" s="991"/>
      <c r="AK43" s="991"/>
      <c r="AL43" s="991"/>
      <c r="AM43" s="991"/>
      <c r="AN43" s="991"/>
      <c r="AO43" s="991"/>
      <c r="AP43" s="991"/>
      <c r="AQ43" s="991"/>
      <c r="AR43" s="991"/>
      <c r="AS43" s="991"/>
      <c r="AT43" s="991"/>
      <c r="AU43" s="991"/>
      <c r="AV43" s="991"/>
      <c r="AW43" s="991"/>
      <c r="AX43" s="991"/>
      <c r="AY43" s="991"/>
      <c r="AZ43" s="991"/>
      <c r="BA43" s="991"/>
      <c r="BB43" s="991"/>
      <c r="BC43" s="991"/>
      <c r="BD43" s="991"/>
      <c r="BE43" s="991"/>
      <c r="BF43" s="991"/>
      <c r="BG43" s="172"/>
      <c r="BH43" s="320"/>
    </row>
    <row r="44" spans="2:65" s="161" customFormat="1" ht="27.95" customHeight="1" x14ac:dyDescent="0.25">
      <c r="B44" s="315"/>
      <c r="C44" s="719"/>
      <c r="D44" s="837" t="s">
        <v>25</v>
      </c>
      <c r="E44" s="991" t="s">
        <v>229</v>
      </c>
      <c r="F44" s="991"/>
      <c r="G44" s="991"/>
      <c r="H44" s="991"/>
      <c r="I44" s="991"/>
      <c r="J44" s="991"/>
      <c r="K44" s="991"/>
      <c r="L44" s="991"/>
      <c r="M44" s="991"/>
      <c r="N44" s="991"/>
      <c r="O44" s="991"/>
      <c r="P44" s="991"/>
      <c r="Q44" s="991"/>
      <c r="R44" s="991"/>
      <c r="S44" s="991"/>
      <c r="T44" s="991"/>
      <c r="U44" s="991"/>
      <c r="V44" s="991"/>
      <c r="W44" s="991"/>
      <c r="X44" s="991"/>
      <c r="Y44" s="991"/>
      <c r="Z44" s="991"/>
      <c r="AA44" s="991"/>
      <c r="AB44" s="991"/>
      <c r="AC44" s="991"/>
      <c r="AD44" s="991"/>
      <c r="AE44" s="991"/>
      <c r="AF44" s="991"/>
      <c r="AG44" s="991"/>
      <c r="AH44" s="991"/>
      <c r="AI44" s="991"/>
      <c r="AJ44" s="991"/>
      <c r="AK44" s="991"/>
      <c r="AL44" s="991"/>
      <c r="AM44" s="991"/>
      <c r="AN44" s="991"/>
      <c r="AO44" s="991"/>
      <c r="AP44" s="991"/>
      <c r="AQ44" s="991"/>
      <c r="AR44" s="991"/>
      <c r="AS44" s="991"/>
      <c r="AT44" s="991"/>
      <c r="AU44" s="991"/>
      <c r="AV44" s="991"/>
      <c r="AW44" s="991"/>
      <c r="AX44" s="991"/>
      <c r="AY44" s="991"/>
      <c r="AZ44" s="991"/>
      <c r="BA44" s="991"/>
      <c r="BB44" s="991"/>
      <c r="BC44" s="991"/>
      <c r="BD44" s="991"/>
      <c r="BE44" s="991"/>
      <c r="BF44" s="991"/>
      <c r="BG44" s="172"/>
      <c r="BH44" s="320"/>
    </row>
    <row r="45" spans="2:65" s="161" customFormat="1" ht="15.75" customHeight="1" x14ac:dyDescent="0.25">
      <c r="B45" s="315"/>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76"/>
      <c r="AF45" s="176"/>
      <c r="AG45" s="176"/>
      <c r="AH45" s="176"/>
      <c r="AI45" s="176"/>
      <c r="AJ45" s="176"/>
      <c r="AK45" s="176"/>
      <c r="AL45" s="176"/>
      <c r="AM45" s="176"/>
      <c r="AN45" s="176"/>
      <c r="AO45" s="176"/>
      <c r="AP45" s="176"/>
      <c r="AQ45" s="176"/>
      <c r="AR45" s="176"/>
      <c r="AU45" s="994"/>
      <c r="AV45" s="994"/>
      <c r="AW45" s="994"/>
      <c r="AX45" s="994"/>
      <c r="AY45" s="994"/>
      <c r="AZ45" s="161" t="s">
        <v>734</v>
      </c>
      <c r="BA45" s="993"/>
      <c r="BB45" s="993"/>
      <c r="BC45" s="993"/>
      <c r="BD45" s="993"/>
      <c r="BE45" s="993"/>
      <c r="BF45" s="176"/>
      <c r="BG45" s="172"/>
      <c r="BH45" s="320"/>
    </row>
    <row r="46" spans="2:65" s="161" customFormat="1" ht="21.75" customHeight="1" x14ac:dyDescent="0.25">
      <c r="B46" s="315"/>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76"/>
      <c r="AF46" s="176"/>
      <c r="AG46" s="176"/>
      <c r="AH46" s="176"/>
      <c r="AI46" s="176"/>
      <c r="AJ46" s="176"/>
      <c r="AK46" s="176"/>
      <c r="AL46" s="176"/>
      <c r="AM46" s="176"/>
      <c r="AN46" s="176"/>
      <c r="AO46" s="176"/>
      <c r="AP46" s="176"/>
      <c r="AQ46" s="176"/>
      <c r="AR46" s="176"/>
      <c r="AS46" s="176"/>
      <c r="AT46" s="176"/>
      <c r="AU46" s="992" t="s">
        <v>232</v>
      </c>
      <c r="AV46" s="992"/>
      <c r="AW46" s="992"/>
      <c r="AX46" s="992"/>
      <c r="AY46" s="992"/>
      <c r="AZ46" s="992"/>
      <c r="BA46" s="992"/>
      <c r="BB46" s="992"/>
      <c r="BC46" s="992"/>
      <c r="BD46" s="992"/>
      <c r="BE46" s="992"/>
      <c r="BF46" s="992"/>
      <c r="BG46" s="172"/>
      <c r="BH46" s="320"/>
    </row>
    <row r="47" spans="2:65" s="161" customFormat="1" ht="21.75" customHeight="1" x14ac:dyDescent="0.25">
      <c r="B47" s="315"/>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76"/>
      <c r="AF47" s="176"/>
      <c r="AG47" s="176"/>
      <c r="AH47" s="176"/>
      <c r="AI47" s="176"/>
      <c r="AJ47" s="176"/>
      <c r="AK47" s="176"/>
      <c r="AL47" s="176"/>
      <c r="AM47" s="176"/>
      <c r="AN47" s="176"/>
      <c r="AO47" s="176"/>
      <c r="AP47" s="176"/>
      <c r="AQ47" s="176"/>
      <c r="AR47" s="176"/>
      <c r="AS47" s="176"/>
      <c r="AT47" s="176"/>
      <c r="AU47" s="915"/>
      <c r="AV47" s="915"/>
      <c r="AW47" s="915"/>
      <c r="AX47" s="915"/>
      <c r="AY47" s="915"/>
      <c r="AZ47" s="915"/>
      <c r="BA47" s="915"/>
      <c r="BB47" s="915"/>
      <c r="BC47" s="915"/>
      <c r="BD47" s="915"/>
      <c r="BE47" s="915"/>
      <c r="BF47" s="915"/>
      <c r="BG47" s="172"/>
      <c r="BH47" s="320"/>
    </row>
    <row r="48" spans="2:65" s="161" customFormat="1" ht="30" customHeight="1" x14ac:dyDescent="0.25">
      <c r="B48" s="315"/>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76"/>
      <c r="AF48" s="176"/>
      <c r="AG48" s="176"/>
      <c r="AH48" s="176"/>
      <c r="AI48" s="176"/>
      <c r="AJ48" s="176"/>
      <c r="AK48" s="176"/>
      <c r="AL48" s="176"/>
      <c r="AM48" s="176"/>
      <c r="AN48" s="176"/>
      <c r="AO48" s="176"/>
      <c r="AP48" s="176"/>
      <c r="AQ48" s="176"/>
      <c r="AR48" s="176"/>
      <c r="AS48" s="176"/>
      <c r="AT48" s="176"/>
      <c r="AU48" s="730"/>
      <c r="AV48" s="987"/>
      <c r="AW48" s="987"/>
      <c r="AX48" s="987"/>
      <c r="AY48" s="987"/>
      <c r="AZ48" s="987"/>
      <c r="BA48" s="987"/>
      <c r="BB48" s="987"/>
      <c r="BC48" s="987"/>
      <c r="BD48" s="987"/>
      <c r="BE48" s="987"/>
      <c r="BF48" s="721"/>
      <c r="BG48" s="172"/>
      <c r="BH48" s="320"/>
    </row>
    <row r="49" spans="2:60" s="161" customFormat="1" ht="15" customHeight="1" x14ac:dyDescent="0.25">
      <c r="B49" s="315"/>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76"/>
      <c r="AF49" s="176"/>
      <c r="AG49" s="176"/>
      <c r="AH49" s="176"/>
      <c r="AI49" s="176"/>
      <c r="AJ49" s="176"/>
      <c r="AK49" s="176"/>
      <c r="AL49" s="176"/>
      <c r="AM49" s="176"/>
      <c r="AN49" s="176"/>
      <c r="AO49" s="176"/>
      <c r="AP49" s="176"/>
      <c r="AQ49" s="176"/>
      <c r="AR49" s="176"/>
      <c r="AS49" s="176"/>
      <c r="AT49" s="176"/>
      <c r="AU49" s="730" t="s">
        <v>4</v>
      </c>
      <c r="AV49" s="995" t="str">
        <f>R13&amp;" "&amp;W13&amp;" "&amp;AV13</f>
        <v xml:space="preserve">  </v>
      </c>
      <c r="AW49" s="995"/>
      <c r="AX49" s="995"/>
      <c r="AY49" s="995"/>
      <c r="AZ49" s="995"/>
      <c r="BA49" s="995"/>
      <c r="BB49" s="995"/>
      <c r="BC49" s="995"/>
      <c r="BD49" s="995"/>
      <c r="BE49" s="995"/>
      <c r="BF49" s="721" t="s">
        <v>5</v>
      </c>
      <c r="BG49" s="172"/>
      <c r="BH49" s="320"/>
    </row>
    <row r="50" spans="2:60" s="161" customFormat="1" ht="9.9499999999999993" customHeight="1" x14ac:dyDescent="0.25">
      <c r="B50" s="315"/>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76"/>
      <c r="AF50" s="176"/>
      <c r="AG50" s="176"/>
      <c r="AH50" s="176"/>
      <c r="AI50" s="176"/>
      <c r="AJ50" s="176"/>
      <c r="AK50" s="176"/>
      <c r="AL50" s="176"/>
      <c r="AM50" s="176"/>
      <c r="AN50" s="176"/>
      <c r="AO50" s="176"/>
      <c r="AP50" s="176"/>
      <c r="AQ50" s="176"/>
      <c r="AR50" s="176"/>
      <c r="AS50" s="176"/>
      <c r="AT50" s="176"/>
      <c r="AU50" s="729"/>
      <c r="AV50" s="729"/>
      <c r="AW50" s="729"/>
      <c r="AX50" s="729"/>
      <c r="AY50" s="729"/>
      <c r="AZ50" s="729"/>
      <c r="BA50" s="729"/>
      <c r="BB50" s="729"/>
      <c r="BC50" s="729"/>
      <c r="BD50" s="729"/>
      <c r="BE50" s="729"/>
      <c r="BF50" s="729"/>
      <c r="BG50" s="172"/>
      <c r="BH50" s="320"/>
    </row>
    <row r="51" spans="2:60" s="161" customFormat="1" ht="29.25" customHeight="1" x14ac:dyDescent="0.25">
      <c r="B51" s="315"/>
      <c r="C51" s="382"/>
      <c r="D51" s="988" t="s">
        <v>103</v>
      </c>
      <c r="E51" s="989"/>
      <c r="F51" s="989"/>
      <c r="G51" s="989"/>
      <c r="H51" s="989"/>
      <c r="I51" s="989"/>
      <c r="J51" s="989"/>
      <c r="K51" s="989"/>
      <c r="L51" s="989"/>
      <c r="M51" s="989"/>
      <c r="N51" s="989"/>
      <c r="O51" s="989"/>
      <c r="P51" s="989"/>
      <c r="Q51" s="989"/>
      <c r="R51" s="989"/>
      <c r="S51" s="989"/>
      <c r="T51" s="989"/>
      <c r="U51" s="989"/>
      <c r="V51" s="989"/>
      <c r="W51" s="989"/>
      <c r="X51" s="989"/>
      <c r="Y51" s="989"/>
      <c r="Z51" s="989"/>
      <c r="AA51" s="989"/>
      <c r="AB51" s="989"/>
      <c r="AC51" s="989"/>
      <c r="AD51" s="989"/>
      <c r="AE51" s="989"/>
      <c r="AF51" s="989"/>
      <c r="AG51" s="989"/>
      <c r="AH51" s="989"/>
      <c r="AI51" s="989"/>
      <c r="AJ51" s="989"/>
      <c r="AK51" s="989"/>
      <c r="AL51" s="989"/>
      <c r="AM51" s="989"/>
      <c r="AN51" s="989"/>
      <c r="AO51" s="989"/>
      <c r="AP51" s="989"/>
      <c r="AQ51" s="989"/>
      <c r="AR51" s="989"/>
      <c r="AS51" s="989"/>
      <c r="AT51" s="989"/>
      <c r="AU51" s="989"/>
      <c r="AV51" s="989"/>
      <c r="AW51" s="989"/>
      <c r="AX51" s="989"/>
      <c r="AY51" s="989"/>
      <c r="AZ51" s="989"/>
      <c r="BA51" s="989"/>
      <c r="BB51" s="989"/>
      <c r="BC51" s="989"/>
      <c r="BD51" s="989"/>
      <c r="BE51" s="989"/>
      <c r="BF51" s="990"/>
      <c r="BG51" s="172"/>
      <c r="BH51" s="320"/>
    </row>
    <row r="52" spans="2:60" s="696" customFormat="1" ht="4.5" customHeight="1" thickBot="1" x14ac:dyDescent="0.3">
      <c r="B52" s="731"/>
      <c r="C52" s="165"/>
      <c r="D52" s="165"/>
      <c r="E52" s="732"/>
      <c r="F52" s="732"/>
      <c r="G52" s="732"/>
      <c r="H52" s="732"/>
      <c r="I52" s="732"/>
      <c r="J52" s="732"/>
      <c r="K52" s="165"/>
      <c r="L52" s="732"/>
      <c r="M52" s="732"/>
      <c r="N52" s="732"/>
      <c r="O52" s="732"/>
      <c r="P52" s="732"/>
      <c r="Q52" s="732"/>
      <c r="R52" s="732"/>
      <c r="S52" s="732"/>
      <c r="T52" s="732"/>
      <c r="U52" s="732"/>
      <c r="V52" s="732"/>
      <c r="W52" s="732"/>
      <c r="X52" s="732"/>
      <c r="Y52" s="732"/>
      <c r="Z52" s="732"/>
      <c r="AA52" s="732"/>
      <c r="AB52" s="732"/>
      <c r="AC52" s="732"/>
      <c r="AD52" s="732"/>
      <c r="AE52" s="732"/>
      <c r="AF52" s="732"/>
      <c r="AG52" s="732"/>
      <c r="AH52" s="732"/>
      <c r="AI52" s="732"/>
      <c r="AJ52" s="732"/>
      <c r="AK52" s="732"/>
      <c r="AL52" s="732"/>
      <c r="AM52" s="732"/>
      <c r="AN52" s="732"/>
      <c r="AO52" s="732"/>
      <c r="AP52" s="732"/>
      <c r="AQ52" s="732"/>
      <c r="AR52" s="732"/>
      <c r="AS52" s="732"/>
      <c r="AT52" s="732"/>
      <c r="AU52" s="732"/>
      <c r="AV52" s="732"/>
      <c r="AW52" s="732"/>
      <c r="AX52" s="732"/>
      <c r="AY52" s="732"/>
      <c r="AZ52" s="732"/>
      <c r="BA52" s="732"/>
      <c r="BB52" s="732"/>
      <c r="BC52" s="732"/>
      <c r="BD52" s="732"/>
      <c r="BE52" s="986"/>
      <c r="BF52" s="986"/>
      <c r="BG52" s="986"/>
      <c r="BH52" s="733"/>
    </row>
    <row r="53" spans="2:60" s="701" customFormat="1" ht="15" customHeight="1" x14ac:dyDescent="0.25">
      <c r="B53" s="896" t="s">
        <v>997</v>
      </c>
      <c r="C53" s="704"/>
      <c r="D53" s="896"/>
      <c r="E53" s="704"/>
      <c r="F53" s="704"/>
      <c r="G53" s="704"/>
      <c r="H53" s="704"/>
      <c r="I53" s="704"/>
      <c r="J53" s="704"/>
      <c r="K53" s="704"/>
      <c r="L53" s="704"/>
      <c r="M53" s="704"/>
      <c r="N53" s="704"/>
      <c r="O53" s="704"/>
      <c r="P53" s="704"/>
      <c r="Q53" s="704"/>
      <c r="R53" s="704"/>
      <c r="S53" s="704"/>
      <c r="T53" s="704"/>
      <c r="U53" s="704"/>
      <c r="V53" s="704"/>
      <c r="W53" s="704"/>
      <c r="X53" s="704"/>
      <c r="Y53" s="704"/>
      <c r="Z53" s="704"/>
      <c r="AA53" s="704"/>
      <c r="AB53" s="704"/>
      <c r="AC53" s="704"/>
      <c r="AD53" s="704"/>
      <c r="AE53" s="704"/>
      <c r="AF53" s="704"/>
      <c r="AG53" s="704"/>
      <c r="AH53" s="704"/>
      <c r="AI53" s="704"/>
      <c r="AJ53" s="704"/>
      <c r="AK53" s="704"/>
      <c r="AL53" s="704"/>
      <c r="AM53" s="704"/>
      <c r="AN53" s="704"/>
      <c r="AO53" s="704"/>
      <c r="AP53" s="704"/>
      <c r="AQ53" s="704"/>
      <c r="AR53" s="704"/>
      <c r="AS53" s="704"/>
      <c r="AT53" s="704"/>
      <c r="AU53" s="704"/>
      <c r="AV53" s="704"/>
      <c r="AW53" s="704"/>
      <c r="AX53" s="704"/>
      <c r="AY53" s="704"/>
      <c r="AZ53" s="704"/>
      <c r="BB53" s="704"/>
      <c r="BD53" s="704"/>
      <c r="BE53" s="704"/>
      <c r="BF53" s="704"/>
      <c r="BG53" s="704"/>
      <c r="BH53" s="897" t="s">
        <v>109</v>
      </c>
    </row>
    <row r="54" spans="2:60" ht="15" customHeight="1" x14ac:dyDescent="0.25"/>
    <row r="55" spans="2:60" ht="15" customHeight="1" x14ac:dyDescent="0.25"/>
  </sheetData>
  <sheetProtection password="C78A" sheet="1" objects="1" scenarios="1" selectLockedCells="1"/>
  <protectedRanges>
    <protectedRange sqref="S7 AE7 AL7 AU7 R13:U13 AV13:BF13 R15:AK15 R19:BF19 AD8:AE8 AG8:AH8 AJ8 BB9:BE9 W13:AT13 AM15:BF15 R17:AK17 AM17:BF17" name="Header" securityDescriptor="O:WDG:WDD:(A;;CC;;;WD)"/>
  </protectedRanges>
  <dataConsolidate/>
  <mergeCells count="37">
    <mergeCell ref="U37:AD37"/>
    <mergeCell ref="U39:AD39"/>
    <mergeCell ref="B2:BH3"/>
    <mergeCell ref="I4:L4"/>
    <mergeCell ref="O4:R4"/>
    <mergeCell ref="U4:AA4"/>
    <mergeCell ref="R19:BF19"/>
    <mergeCell ref="AC8:AJ8"/>
    <mergeCell ref="R17:AK17"/>
    <mergeCell ref="AM17:BF17"/>
    <mergeCell ref="BB9:BC9"/>
    <mergeCell ref="AA9:AI9"/>
    <mergeCell ref="D42:BF42"/>
    <mergeCell ref="AV13:BF13"/>
    <mergeCell ref="AW29:BE29"/>
    <mergeCell ref="AW31:BE31"/>
    <mergeCell ref="AW33:BE33"/>
    <mergeCell ref="AW35:BE35"/>
    <mergeCell ref="C21:BF21"/>
    <mergeCell ref="AW23:BE23"/>
    <mergeCell ref="AW25:BE25"/>
    <mergeCell ref="AW27:BE27"/>
    <mergeCell ref="R15:AK15"/>
    <mergeCell ref="AM15:BF15"/>
    <mergeCell ref="W13:AT13"/>
    <mergeCell ref="R13:U13"/>
    <mergeCell ref="AW37:BE37"/>
    <mergeCell ref="AW39:BE39"/>
    <mergeCell ref="BE52:BG52"/>
    <mergeCell ref="AV48:BE48"/>
    <mergeCell ref="D51:BF51"/>
    <mergeCell ref="E43:BF43"/>
    <mergeCell ref="E44:BF44"/>
    <mergeCell ref="AU46:BF46"/>
    <mergeCell ref="BA45:BE45"/>
    <mergeCell ref="AU45:AY45"/>
    <mergeCell ref="AV49:BE49"/>
  </mergeCells>
  <conditionalFormatting sqref="R5:AS8 R10:AS10 AJ9:AS9 R9:AA9">
    <cfRule type="expression" dxfId="12" priority="12">
      <formula>$BJ$7=2</formula>
    </cfRule>
  </conditionalFormatting>
  <conditionalFormatting sqref="AT5:BF10">
    <cfRule type="expression" dxfId="11" priority="11">
      <formula>OR($BJ$7=1,$BJ$7=3,$BJ$7=4)</formula>
    </cfRule>
  </conditionalFormatting>
  <conditionalFormatting sqref="D23:BF23">
    <cfRule type="expression" dxfId="10" priority="10">
      <formula>$AW$23&gt;0</formula>
    </cfRule>
  </conditionalFormatting>
  <conditionalFormatting sqref="D25:BF25">
    <cfRule type="expression" dxfId="9" priority="9">
      <formula>$AW$25&gt;0</formula>
    </cfRule>
  </conditionalFormatting>
  <conditionalFormatting sqref="D27:BF27">
    <cfRule type="expression" dxfId="8" priority="8">
      <formula>$AW$27&gt;0</formula>
    </cfRule>
  </conditionalFormatting>
  <conditionalFormatting sqref="D29:BF29">
    <cfRule type="expression" dxfId="7" priority="7">
      <formula>$AW$29&gt;0</formula>
    </cfRule>
  </conditionalFormatting>
  <conditionalFormatting sqref="D31:BF31">
    <cfRule type="expression" dxfId="6" priority="6">
      <formula>$AW$31&gt;0</formula>
    </cfRule>
  </conditionalFormatting>
  <conditionalFormatting sqref="D33:AV33 BF33">
    <cfRule type="expression" dxfId="5" priority="5">
      <formula>$AW$3&gt;0</formula>
    </cfRule>
  </conditionalFormatting>
  <conditionalFormatting sqref="D35:BF35">
    <cfRule type="expression" dxfId="4" priority="4">
      <formula>$AW$35&gt;0</formula>
    </cfRule>
  </conditionalFormatting>
  <conditionalFormatting sqref="D37:BF37">
    <cfRule type="expression" dxfId="3" priority="3">
      <formula>$AW$37&gt;0</formula>
    </cfRule>
  </conditionalFormatting>
  <conditionalFormatting sqref="D39:BF39">
    <cfRule type="expression" dxfId="2" priority="2">
      <formula>$AW$39&gt;0</formula>
    </cfRule>
  </conditionalFormatting>
  <conditionalFormatting sqref="D33:BF33">
    <cfRule type="expression" dxfId="1" priority="1">
      <formula>$AW$33&gt;0</formula>
    </cfRule>
  </conditionalFormatting>
  <dataValidations count="6">
    <dataValidation type="date" operator="greaterThan" allowBlank="1" showInputMessage="1" showErrorMessage="1" error="Masukkan Tanggal yang Valid" sqref="BF45" xr:uid="{00000000-0002-0000-0200-000000000000}">
      <formula1>25569</formula1>
    </dataValidation>
    <dataValidation type="whole" allowBlank="1" showErrorMessage="1" error="Masukkan angka dari 0 sampai 9" sqref="BD9:BE9 AJ9:AK9" xr:uid="{00000000-0002-0000-0200-000001000000}">
      <formula1>0</formula1>
      <formula2>9</formula2>
    </dataValidation>
    <dataValidation type="date" operator="greaterThan" allowBlank="1" showErrorMessage="1" error="Masukkan tanggal dengan benar dengan format HH/BB/TTTT" sqref="BA45:BE45" xr:uid="{00000000-0002-0000-0200-000002000000}">
      <formula1>36526</formula1>
    </dataValidation>
    <dataValidation type="date" operator="equal" allowBlank="1" showInputMessage="1" showErrorMessage="1" sqref="BJ15" xr:uid="{00000000-0002-0000-0200-000003000000}">
      <formula1>BJ9</formula1>
    </dataValidation>
    <dataValidation type="list" allowBlank="1" showErrorMessage="1" error="Masukkan angka dari 0 sampai 9" sqref="BB9:BC9" xr:uid="{00000000-0002-0000-0200-000004000000}">
      <formula1>INDIRECT(BK7)</formula1>
    </dataValidation>
    <dataValidation type="date" operator="greaterThan" allowBlank="1" showInputMessage="1" showErrorMessage="1" errorTitle="Tanggal Pelaporan" error="Tanggal tidak tepat/ tidak dapat diterima !" promptTitle="Tanggal pelaporan" prompt="Masukkan tanggal dengan format  DD/MM/YYYY  _x000d__x000a_(31 Maret 2017 = 31/3/2017)" sqref="AA9:AI9" xr:uid="{00000000-0002-0000-0200-000005000000}">
      <formula1>42735</formula1>
    </dataValidation>
  </dataValidations>
  <printOptions horizontalCentered="1"/>
  <pageMargins left="0.23622047244094491" right="0.23622047244094491" top="0.74803149606299213" bottom="0.74803149606299213" header="0.31496062992125984" footer="0.31496062992125984"/>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2781" r:id="rId4" name="Option Button 13">
              <controlPr defaultSize="0" autoFill="0" autoLine="0" autoPict="0" macro="[0]!TLaporActivate">
                <anchor moveWithCells="1">
                  <from>
                    <xdr:col>37</xdr:col>
                    <xdr:colOff>19050</xdr:colOff>
                    <xdr:row>6</xdr:row>
                    <xdr:rowOff>28575</xdr:rowOff>
                  </from>
                  <to>
                    <xdr:col>38</xdr:col>
                    <xdr:colOff>9525</xdr:colOff>
                    <xdr:row>6</xdr:row>
                    <xdr:rowOff>304800</xdr:rowOff>
                  </to>
                </anchor>
              </controlPr>
            </control>
          </mc:Choice>
        </mc:AlternateContent>
        <mc:AlternateContent xmlns:mc="http://schemas.openxmlformats.org/markup-compatibility/2006">
          <mc:Choice Requires="x14">
            <control shapeId="32783" r:id="rId5" name="Option Button 15">
              <controlPr defaultSize="0" autoFill="0" autoLine="0" autoPict="0" macro="[0]!TLaporInactivate">
                <anchor moveWithCells="1">
                  <from>
                    <xdr:col>46</xdr:col>
                    <xdr:colOff>19050</xdr:colOff>
                    <xdr:row>6</xdr:row>
                    <xdr:rowOff>19050</xdr:rowOff>
                  </from>
                  <to>
                    <xdr:col>47</xdr:col>
                    <xdr:colOff>38100</xdr:colOff>
                    <xdr:row>6</xdr:row>
                    <xdr:rowOff>304800</xdr:rowOff>
                  </to>
                </anchor>
              </controlPr>
            </control>
          </mc:Choice>
        </mc:AlternateContent>
        <mc:AlternateContent xmlns:mc="http://schemas.openxmlformats.org/markup-compatibility/2006">
          <mc:Choice Requires="x14">
            <control shapeId="32777" r:id="rId6" name="Option Button 9">
              <controlPr defaultSize="0" autoFill="0" autoLine="0" autoPict="0" macro="[0]!TLaporActivate">
                <anchor moveWithCells="1" sizeWithCells="1">
                  <from>
                    <xdr:col>18</xdr:col>
                    <xdr:colOff>19050</xdr:colOff>
                    <xdr:row>6</xdr:row>
                    <xdr:rowOff>19050</xdr:rowOff>
                  </from>
                  <to>
                    <xdr:col>19</xdr:col>
                    <xdr:colOff>19050</xdr:colOff>
                    <xdr:row>6</xdr:row>
                    <xdr:rowOff>295275</xdr:rowOff>
                  </to>
                </anchor>
              </controlPr>
            </control>
          </mc:Choice>
        </mc:AlternateContent>
        <mc:AlternateContent xmlns:mc="http://schemas.openxmlformats.org/markup-compatibility/2006">
          <mc:Choice Requires="x14">
            <control shapeId="32778" r:id="rId7" name="Option Button 10">
              <controlPr defaultSize="0" autoFill="0" autoLine="0" autoPict="0" macro="[0]!TLaporActivate">
                <anchor moveWithCells="1" sizeWithCells="1">
                  <from>
                    <xdr:col>30</xdr:col>
                    <xdr:colOff>28575</xdr:colOff>
                    <xdr:row>6</xdr:row>
                    <xdr:rowOff>28575</xdr:rowOff>
                  </from>
                  <to>
                    <xdr:col>31</xdr:col>
                    <xdr:colOff>28575</xdr:colOff>
                    <xdr:row>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V36"/>
  <sheetViews>
    <sheetView showGridLines="0" showRuler="0" zoomScaleNormal="100" zoomScaleSheetLayoutView="100" zoomScalePageLayoutView="145" workbookViewId="0">
      <selection activeCell="R7" sqref="R7:AH7"/>
    </sheetView>
  </sheetViews>
  <sheetFormatPr defaultColWidth="0" defaultRowHeight="0" customHeight="1" zeroHeight="1" x14ac:dyDescent="0.25"/>
  <cols>
    <col min="1" max="1" width="2.7109375" style="314" customWidth="1"/>
    <col min="2" max="2" width="1.7109375" customWidth="1"/>
    <col min="3" max="3" width="3.28515625" customWidth="1"/>
    <col min="4" max="4" width="3.85546875" customWidth="1"/>
    <col min="5" max="6" width="2.42578125" customWidth="1"/>
    <col min="7" max="7" width="1.7109375" customWidth="1"/>
    <col min="8" max="8" width="2.42578125" customWidth="1"/>
    <col min="9" max="14" width="1.85546875" customWidth="1"/>
    <col min="15" max="15" width="3.28515625" customWidth="1"/>
    <col min="16" max="16" width="3.85546875" customWidth="1"/>
    <col min="17" max="17" width="2.42578125" customWidth="1"/>
    <col min="18" max="18" width="2.7109375" customWidth="1"/>
    <col min="19" max="20" width="2.42578125" customWidth="1"/>
    <col min="21" max="22" width="1.85546875" customWidth="1"/>
    <col min="23" max="23" width="2.85546875" customWidth="1"/>
    <col min="24" max="24" width="2" customWidth="1"/>
    <col min="25" max="25" width="3.5703125" customWidth="1"/>
    <col min="26" max="26" width="2.7109375" customWidth="1"/>
    <col min="27" max="27" width="2.42578125" customWidth="1"/>
    <col min="28" max="28" width="4.7109375" customWidth="1"/>
    <col min="29" max="29" width="2.42578125" customWidth="1"/>
    <col min="30" max="34" width="4.7109375" customWidth="1"/>
    <col min="35" max="39" width="2.42578125" customWidth="1"/>
    <col min="40" max="42" width="3" customWidth="1"/>
    <col min="43" max="43" width="2.42578125" customWidth="1"/>
    <col min="44" max="44" width="1.42578125" customWidth="1"/>
    <col min="45" max="45" width="1.7109375" customWidth="1"/>
    <col min="46" max="46" width="2.7109375" customWidth="1"/>
    <col min="47" max="16384" width="9" hidden="1"/>
  </cols>
  <sheetData>
    <row r="1" spans="2:48" s="314" customFormat="1" ht="15" customHeight="1" thickBot="1" x14ac:dyDescent="0.3"/>
    <row r="2" spans="2:48" s="33" customFormat="1" ht="30" customHeight="1" x14ac:dyDescent="0.25">
      <c r="B2" s="113"/>
      <c r="C2" s="1052" t="s">
        <v>128</v>
      </c>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c r="AP2" s="1052"/>
      <c r="AQ2" s="1052"/>
      <c r="AR2" s="1052"/>
      <c r="AS2" s="114"/>
    </row>
    <row r="3" spans="2:48" ht="7.35" customHeight="1" x14ac:dyDescent="0.25">
      <c r="B3" s="115"/>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7"/>
    </row>
    <row r="4" spans="2:48" ht="5.0999999999999996" customHeight="1" x14ac:dyDescent="0.25">
      <c r="B4" s="302"/>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c r="AK4" s="1053"/>
      <c r="AL4" s="1053"/>
      <c r="AM4" s="1053"/>
      <c r="AN4" s="1053"/>
      <c r="AO4" s="1053"/>
      <c r="AP4" s="1053"/>
      <c r="AQ4" s="1053"/>
      <c r="AR4" s="1053"/>
      <c r="AS4" s="4"/>
    </row>
    <row r="5" spans="2:48" ht="27.95" customHeight="1" x14ac:dyDescent="0.25">
      <c r="B5" s="302"/>
      <c r="C5" s="852" t="s">
        <v>11</v>
      </c>
      <c r="D5" s="306" t="s">
        <v>719</v>
      </c>
      <c r="E5" s="853"/>
      <c r="F5" s="853"/>
      <c r="G5" s="853"/>
      <c r="H5" s="853"/>
      <c r="I5" s="853"/>
      <c r="J5" s="853"/>
      <c r="K5" s="853"/>
      <c r="L5" s="853"/>
      <c r="M5" s="853"/>
      <c r="N5" s="853"/>
      <c r="O5" s="853"/>
      <c r="P5" s="853"/>
      <c r="Q5" s="300" t="s">
        <v>3</v>
      </c>
      <c r="R5" s="1031" t="str">
        <f>IF(I!R13="","",I!R13)</f>
        <v/>
      </c>
      <c r="S5" s="1032"/>
      <c r="T5" s="1032"/>
      <c r="U5" s="1032"/>
      <c r="V5" s="1032"/>
      <c r="W5" s="1033"/>
      <c r="X5" s="851" t="s">
        <v>9</v>
      </c>
      <c r="Y5" s="1031" t="str">
        <f>IF(I!W13="","",I!W13)</f>
        <v/>
      </c>
      <c r="Z5" s="1032"/>
      <c r="AA5" s="1032"/>
      <c r="AB5" s="1032"/>
      <c r="AC5" s="1032"/>
      <c r="AD5" s="1032"/>
      <c r="AE5" s="1032"/>
      <c r="AF5" s="1032"/>
      <c r="AG5" s="1032"/>
      <c r="AH5" s="1033"/>
      <c r="AI5" s="851" t="s">
        <v>9</v>
      </c>
      <c r="AJ5" s="1034" t="str">
        <f>IF(I!AV13="","",I!AV13)</f>
        <v/>
      </c>
      <c r="AK5" s="1035"/>
      <c r="AL5" s="1035"/>
      <c r="AM5" s="1035"/>
      <c r="AN5" s="1035"/>
      <c r="AO5" s="1035"/>
      <c r="AP5" s="1035"/>
      <c r="AQ5" s="1035"/>
      <c r="AR5" s="1036"/>
      <c r="AS5" s="4"/>
    </row>
    <row r="6" spans="2:48" ht="5.0999999999999996" customHeight="1" thickBot="1" x14ac:dyDescent="0.3">
      <c r="B6" s="302"/>
      <c r="C6" s="854"/>
      <c r="D6" s="306"/>
      <c r="E6" s="853"/>
      <c r="F6" s="853"/>
      <c r="G6" s="853"/>
      <c r="H6" s="853"/>
      <c r="I6" s="853"/>
      <c r="J6" s="853"/>
      <c r="K6" s="853"/>
      <c r="L6" s="853"/>
      <c r="M6" s="853"/>
      <c r="N6" s="853"/>
      <c r="O6" s="853"/>
      <c r="P6" s="853"/>
      <c r="Q6" s="300"/>
      <c r="R6" s="120"/>
      <c r="S6" s="120"/>
      <c r="T6" s="120"/>
      <c r="U6" s="120"/>
      <c r="V6" s="120"/>
      <c r="W6" s="120"/>
      <c r="X6" s="120"/>
      <c r="Y6" s="120"/>
      <c r="Z6" s="120"/>
      <c r="AA6" s="120"/>
      <c r="AB6" s="120"/>
      <c r="AC6" s="120"/>
      <c r="AD6" s="120"/>
      <c r="AE6" s="120"/>
      <c r="AF6" s="120"/>
      <c r="AG6" s="120"/>
      <c r="AH6" s="303"/>
      <c r="AI6" s="303"/>
      <c r="AJ6" s="303"/>
      <c r="AK6" s="120"/>
      <c r="AL6" s="303"/>
      <c r="AM6" s="304"/>
      <c r="AN6" s="304"/>
      <c r="AO6" s="120"/>
      <c r="AP6" s="120"/>
      <c r="AQ6" s="120"/>
      <c r="AR6" s="305"/>
      <c r="AS6" s="4"/>
    </row>
    <row r="7" spans="2:48" ht="26.1" customHeight="1" x14ac:dyDescent="0.25">
      <c r="B7" s="302"/>
      <c r="C7" s="854" t="s">
        <v>12</v>
      </c>
      <c r="D7" s="306" t="s">
        <v>991</v>
      </c>
      <c r="E7" s="309"/>
      <c r="F7" s="309"/>
      <c r="G7" s="309"/>
      <c r="H7" s="309"/>
      <c r="I7" s="309"/>
      <c r="J7" s="309"/>
      <c r="K7" s="853"/>
      <c r="L7" s="853"/>
      <c r="M7" s="853"/>
      <c r="N7" s="853"/>
      <c r="O7" s="853"/>
      <c r="P7" s="853"/>
      <c r="Q7" s="120" t="s">
        <v>3</v>
      </c>
      <c r="R7" s="1028"/>
      <c r="S7" s="1029"/>
      <c r="T7" s="1029"/>
      <c r="U7" s="1029"/>
      <c r="V7" s="1029"/>
      <c r="W7" s="1029"/>
      <c r="X7" s="1029"/>
      <c r="Y7" s="1029"/>
      <c r="Z7" s="1029"/>
      <c r="AA7" s="1029"/>
      <c r="AB7" s="1029"/>
      <c r="AC7" s="1029"/>
      <c r="AD7" s="1029"/>
      <c r="AE7" s="1029"/>
      <c r="AF7" s="1029"/>
      <c r="AG7" s="1029"/>
      <c r="AH7" s="1030"/>
      <c r="AI7" s="303"/>
      <c r="AJ7" s="1038" t="s">
        <v>742</v>
      </c>
      <c r="AK7" s="1039"/>
      <c r="AL7" s="1039"/>
      <c r="AM7" s="1039"/>
      <c r="AN7" s="1039"/>
      <c r="AO7" s="1039"/>
      <c r="AP7" s="1039"/>
      <c r="AQ7" s="1039"/>
      <c r="AR7" s="1040"/>
      <c r="AS7" s="4"/>
      <c r="AV7" s="627"/>
    </row>
    <row r="8" spans="2:48" ht="5.0999999999999996" customHeight="1" x14ac:dyDescent="0.25">
      <c r="B8" s="302"/>
      <c r="C8" s="854"/>
      <c r="D8" s="306"/>
      <c r="E8" s="853"/>
      <c r="F8" s="853"/>
      <c r="G8" s="853"/>
      <c r="H8" s="853"/>
      <c r="I8" s="853"/>
      <c r="J8" s="853"/>
      <c r="K8" s="853"/>
      <c r="L8" s="853"/>
      <c r="M8" s="853"/>
      <c r="N8" s="853"/>
      <c r="O8" s="853"/>
      <c r="P8" s="853"/>
      <c r="Q8" s="300"/>
      <c r="R8" s="120"/>
      <c r="S8" s="120"/>
      <c r="T8" s="120"/>
      <c r="U8" s="120"/>
      <c r="V8" s="120"/>
      <c r="W8" s="120"/>
      <c r="X8" s="120"/>
      <c r="Y8" s="120"/>
      <c r="Z8" s="120"/>
      <c r="AA8" s="120"/>
      <c r="AB8" s="120"/>
      <c r="AC8" s="120"/>
      <c r="AD8" s="120"/>
      <c r="AE8" s="120"/>
      <c r="AF8" s="120"/>
      <c r="AG8" s="120"/>
      <c r="AH8" s="303"/>
      <c r="AI8" s="303"/>
      <c r="AJ8" s="1041"/>
      <c r="AK8" s="1042"/>
      <c r="AL8" s="1042"/>
      <c r="AM8" s="1042"/>
      <c r="AN8" s="1042"/>
      <c r="AO8" s="1042"/>
      <c r="AP8" s="1042"/>
      <c r="AQ8" s="1042"/>
      <c r="AR8" s="1043"/>
      <c r="AS8" s="4"/>
    </row>
    <row r="9" spans="2:48" ht="26.1" customHeight="1" x14ac:dyDescent="0.25">
      <c r="B9" s="302"/>
      <c r="C9" s="854" t="s">
        <v>13</v>
      </c>
      <c r="D9" s="306" t="s">
        <v>687</v>
      </c>
      <c r="E9" s="309"/>
      <c r="F9" s="309"/>
      <c r="G9" s="309"/>
      <c r="H9" s="309"/>
      <c r="I9" s="309"/>
      <c r="J9" s="309"/>
      <c r="K9" s="853"/>
      <c r="L9" s="853"/>
      <c r="M9" s="853"/>
      <c r="N9" s="853"/>
      <c r="O9" s="853"/>
      <c r="P9" s="853"/>
      <c r="Q9" s="120" t="s">
        <v>3</v>
      </c>
      <c r="R9" s="1028"/>
      <c r="S9" s="1029"/>
      <c r="T9" s="1029"/>
      <c r="U9" s="1029"/>
      <c r="V9" s="1029"/>
      <c r="W9" s="1029"/>
      <c r="X9" s="1029"/>
      <c r="Y9" s="1029"/>
      <c r="Z9" s="1029"/>
      <c r="AA9" s="1029"/>
      <c r="AB9" s="1029"/>
      <c r="AC9" s="1029"/>
      <c r="AD9" s="1029"/>
      <c r="AE9" s="1029"/>
      <c r="AF9" s="1029"/>
      <c r="AG9" s="1029"/>
      <c r="AH9" s="1030"/>
      <c r="AI9" s="303"/>
      <c r="AJ9" s="1041"/>
      <c r="AK9" s="1042"/>
      <c r="AL9" s="1042"/>
      <c r="AM9" s="1042"/>
      <c r="AN9" s="1042"/>
      <c r="AO9" s="1042"/>
      <c r="AP9" s="1042"/>
      <c r="AQ9" s="1042"/>
      <c r="AR9" s="1043"/>
      <c r="AS9" s="4"/>
    </row>
    <row r="10" spans="2:48" ht="5.0999999999999996" customHeight="1" x14ac:dyDescent="0.25">
      <c r="B10" s="302"/>
      <c r="C10" s="854"/>
      <c r="D10" s="306"/>
      <c r="E10" s="853"/>
      <c r="F10" s="853"/>
      <c r="G10" s="853"/>
      <c r="H10" s="853"/>
      <c r="I10" s="853"/>
      <c r="J10" s="853"/>
      <c r="K10" s="853"/>
      <c r="L10" s="853"/>
      <c r="M10" s="853"/>
      <c r="N10" s="853"/>
      <c r="O10" s="853"/>
      <c r="P10" s="853"/>
      <c r="Q10" s="300"/>
      <c r="R10" s="120"/>
      <c r="S10" s="120"/>
      <c r="T10" s="120"/>
      <c r="U10" s="120"/>
      <c r="V10" s="120"/>
      <c r="W10" s="120"/>
      <c r="X10" s="120"/>
      <c r="Y10" s="120"/>
      <c r="Z10" s="120"/>
      <c r="AA10" s="120"/>
      <c r="AB10" s="120"/>
      <c r="AC10" s="120"/>
      <c r="AD10" s="120"/>
      <c r="AE10" s="120"/>
      <c r="AF10" s="120"/>
      <c r="AG10" s="120"/>
      <c r="AH10" s="303"/>
      <c r="AI10" s="303"/>
      <c r="AJ10" s="1041"/>
      <c r="AK10" s="1042"/>
      <c r="AL10" s="1042"/>
      <c r="AM10" s="1042"/>
      <c r="AN10" s="1042"/>
      <c r="AO10" s="1042"/>
      <c r="AP10" s="1042"/>
      <c r="AQ10" s="1042"/>
      <c r="AR10" s="1043"/>
      <c r="AS10" s="4"/>
    </row>
    <row r="11" spans="2:48" ht="26.1" customHeight="1" x14ac:dyDescent="0.25">
      <c r="B11" s="302"/>
      <c r="C11" s="854" t="s">
        <v>30</v>
      </c>
      <c r="D11" s="306" t="s">
        <v>91</v>
      </c>
      <c r="E11" s="309"/>
      <c r="F11" s="309"/>
      <c r="G11" s="309"/>
      <c r="H11" s="309"/>
      <c r="I11" s="309"/>
      <c r="J11" s="309"/>
      <c r="K11" s="853"/>
      <c r="L11" s="853"/>
      <c r="M11" s="853"/>
      <c r="N11" s="853"/>
      <c r="O11" s="853"/>
      <c r="P11" s="853"/>
      <c r="Q11" s="120" t="s">
        <v>3</v>
      </c>
      <c r="R11" s="972"/>
      <c r="S11" s="982" t="s">
        <v>83</v>
      </c>
      <c r="T11" s="1047"/>
      <c r="U11" s="1048"/>
      <c r="V11" s="982" t="s">
        <v>83</v>
      </c>
      <c r="W11" s="1047"/>
      <c r="X11" s="1048"/>
      <c r="Y11" s="982" t="s">
        <v>83</v>
      </c>
      <c r="Z11" s="972"/>
      <c r="AA11" s="982" t="s">
        <v>724</v>
      </c>
      <c r="AB11" s="972"/>
      <c r="AC11" s="982" t="s">
        <v>83</v>
      </c>
      <c r="AD11" s="972"/>
      <c r="AE11" s="970"/>
      <c r="AF11" s="970"/>
      <c r="AG11" s="970"/>
      <c r="AH11" s="971"/>
      <c r="AI11" s="303"/>
      <c r="AJ11" s="1041"/>
      <c r="AK11" s="1042"/>
      <c r="AL11" s="1042"/>
      <c r="AM11" s="1042"/>
      <c r="AN11" s="1042"/>
      <c r="AO11" s="1042"/>
      <c r="AP11" s="1042"/>
      <c r="AQ11" s="1042"/>
      <c r="AR11" s="1043"/>
      <c r="AS11" s="4"/>
    </row>
    <row r="12" spans="2:48" ht="5.0999999999999996" customHeight="1" x14ac:dyDescent="0.25">
      <c r="B12" s="302"/>
      <c r="C12" s="854"/>
      <c r="D12" s="306"/>
      <c r="E12" s="853"/>
      <c r="F12" s="853"/>
      <c r="G12" s="853"/>
      <c r="H12" s="853"/>
      <c r="I12" s="853"/>
      <c r="J12" s="853"/>
      <c r="K12" s="853"/>
      <c r="L12" s="853"/>
      <c r="M12" s="853"/>
      <c r="N12" s="853"/>
      <c r="O12" s="853"/>
      <c r="P12" s="853"/>
      <c r="Q12" s="300"/>
      <c r="R12" s="120"/>
      <c r="S12" s="120"/>
      <c r="T12" s="120"/>
      <c r="U12" s="120"/>
      <c r="V12" s="120"/>
      <c r="W12" s="120"/>
      <c r="X12" s="120"/>
      <c r="Y12" s="120"/>
      <c r="Z12" s="120"/>
      <c r="AA12" s="120"/>
      <c r="AB12" s="120"/>
      <c r="AC12" s="120"/>
      <c r="AD12" s="120"/>
      <c r="AE12" s="120"/>
      <c r="AF12" s="120"/>
      <c r="AG12" s="120"/>
      <c r="AH12" s="303"/>
      <c r="AI12" s="303"/>
      <c r="AJ12" s="1041"/>
      <c r="AK12" s="1042"/>
      <c r="AL12" s="1042"/>
      <c r="AM12" s="1042"/>
      <c r="AN12" s="1042"/>
      <c r="AO12" s="1042"/>
      <c r="AP12" s="1042"/>
      <c r="AQ12" s="1042"/>
      <c r="AR12" s="1043"/>
      <c r="AS12" s="4"/>
    </row>
    <row r="13" spans="2:48" ht="26.1" customHeight="1" x14ac:dyDescent="0.25">
      <c r="B13" s="302"/>
      <c r="C13" s="855" t="s">
        <v>58</v>
      </c>
      <c r="D13" s="306" t="s">
        <v>168</v>
      </c>
      <c r="E13" s="853"/>
      <c r="F13" s="853"/>
      <c r="G13" s="853"/>
      <c r="H13" s="853"/>
      <c r="I13" s="853"/>
      <c r="J13" s="853"/>
      <c r="K13" s="853"/>
      <c r="L13" s="853"/>
      <c r="M13" s="853"/>
      <c r="N13" s="853"/>
      <c r="O13" s="853"/>
      <c r="P13" s="853"/>
      <c r="Q13" s="120" t="s">
        <v>3</v>
      </c>
      <c r="R13" s="1054"/>
      <c r="S13" s="1029"/>
      <c r="T13" s="1029"/>
      <c r="U13" s="1029"/>
      <c r="V13" s="1029"/>
      <c r="W13" s="1029"/>
      <c r="X13" s="1029"/>
      <c r="Y13" s="1029"/>
      <c r="Z13" s="1029"/>
      <c r="AA13" s="1029"/>
      <c r="AB13" s="1029"/>
      <c r="AC13" s="1029"/>
      <c r="AD13" s="1029"/>
      <c r="AE13" s="1029"/>
      <c r="AF13" s="1029"/>
      <c r="AG13" s="1029"/>
      <c r="AH13" s="1030"/>
      <c r="AI13" s="303"/>
      <c r="AJ13" s="1041"/>
      <c r="AK13" s="1042"/>
      <c r="AL13" s="1042"/>
      <c r="AM13" s="1042"/>
      <c r="AN13" s="1042"/>
      <c r="AO13" s="1042"/>
      <c r="AP13" s="1042"/>
      <c r="AQ13" s="1042"/>
      <c r="AR13" s="1043"/>
      <c r="AS13" s="4"/>
    </row>
    <row r="14" spans="2:48" ht="5.0999999999999996" customHeight="1" x14ac:dyDescent="0.25">
      <c r="B14" s="302"/>
      <c r="C14" s="853"/>
      <c r="D14" s="306"/>
      <c r="E14" s="853"/>
      <c r="F14" s="853"/>
      <c r="G14" s="853"/>
      <c r="H14" s="853"/>
      <c r="I14" s="853"/>
      <c r="J14" s="853"/>
      <c r="K14" s="853"/>
      <c r="L14" s="853"/>
      <c r="M14" s="853"/>
      <c r="N14" s="853"/>
      <c r="O14" s="853"/>
      <c r="P14" s="853"/>
      <c r="Q14" s="303"/>
      <c r="R14" s="303"/>
      <c r="S14" s="303"/>
      <c r="T14" s="303"/>
      <c r="U14" s="303"/>
      <c r="V14" s="303"/>
      <c r="W14" s="303"/>
      <c r="X14" s="303"/>
      <c r="Y14" s="303"/>
      <c r="Z14" s="303"/>
      <c r="AA14" s="303"/>
      <c r="AB14" s="303"/>
      <c r="AC14" s="303"/>
      <c r="AD14" s="303"/>
      <c r="AE14" s="12"/>
      <c r="AF14" s="12"/>
      <c r="AG14" s="120"/>
      <c r="AH14" s="303"/>
      <c r="AI14" s="303"/>
      <c r="AJ14" s="1041"/>
      <c r="AK14" s="1042"/>
      <c r="AL14" s="1042"/>
      <c r="AM14" s="1042"/>
      <c r="AN14" s="1042"/>
      <c r="AO14" s="1042"/>
      <c r="AP14" s="1042"/>
      <c r="AQ14" s="1042"/>
      <c r="AR14" s="1043"/>
      <c r="AS14" s="4"/>
    </row>
    <row r="15" spans="2:48" ht="26.1" customHeight="1" thickBot="1" x14ac:dyDescent="0.3">
      <c r="B15" s="302"/>
      <c r="C15" s="855" t="s">
        <v>14</v>
      </c>
      <c r="D15" s="306" t="s">
        <v>723</v>
      </c>
      <c r="E15" s="853"/>
      <c r="F15" s="853"/>
      <c r="G15" s="853"/>
      <c r="H15" s="853"/>
      <c r="I15" s="853"/>
      <c r="J15" s="853"/>
      <c r="K15" s="853"/>
      <c r="L15" s="853"/>
      <c r="M15" s="853"/>
      <c r="N15" s="853"/>
      <c r="O15" s="853"/>
      <c r="P15" s="853"/>
      <c r="Q15" s="120" t="s">
        <v>3</v>
      </c>
      <c r="R15" s="1057"/>
      <c r="S15" s="1058"/>
      <c r="T15" s="1058"/>
      <c r="U15" s="1059"/>
      <c r="V15" s="673" t="s">
        <v>724</v>
      </c>
      <c r="W15" s="1028"/>
      <c r="X15" s="1029"/>
      <c r="Y15" s="1029"/>
      <c r="Z15" s="1029"/>
      <c r="AA15" s="1029"/>
      <c r="AB15" s="1029"/>
      <c r="AC15" s="1029"/>
      <c r="AD15" s="1029"/>
      <c r="AE15" s="1029"/>
      <c r="AF15" s="1029"/>
      <c r="AG15" s="1029"/>
      <c r="AH15" s="1030"/>
      <c r="AI15" s="303"/>
      <c r="AJ15" s="1044"/>
      <c r="AK15" s="1045"/>
      <c r="AL15" s="1045"/>
      <c r="AM15" s="1045"/>
      <c r="AN15" s="1045"/>
      <c r="AO15" s="1045"/>
      <c r="AP15" s="1045"/>
      <c r="AQ15" s="1045"/>
      <c r="AR15" s="1046"/>
      <c r="AS15" s="4"/>
    </row>
    <row r="16" spans="2:48" ht="5.0999999999999996" customHeight="1" x14ac:dyDescent="0.25">
      <c r="B16" s="302"/>
      <c r="C16" s="853"/>
      <c r="D16" s="306"/>
      <c r="E16" s="853"/>
      <c r="F16" s="853"/>
      <c r="G16" s="853"/>
      <c r="H16" s="853"/>
      <c r="I16" s="853"/>
      <c r="J16" s="853"/>
      <c r="K16" s="853"/>
      <c r="L16" s="853"/>
      <c r="M16" s="853"/>
      <c r="N16" s="853"/>
      <c r="O16" s="853"/>
      <c r="P16" s="853"/>
      <c r="Q16" s="303"/>
      <c r="R16" s="303"/>
      <c r="S16" s="303"/>
      <c r="T16" s="303"/>
      <c r="U16" s="303"/>
      <c r="V16" s="303"/>
      <c r="W16" s="303"/>
      <c r="X16" s="303"/>
      <c r="Y16" s="303"/>
      <c r="Z16" s="303"/>
      <c r="AA16" s="303"/>
      <c r="AB16" s="303"/>
      <c r="AC16" s="303"/>
      <c r="AD16" s="303"/>
      <c r="AE16" s="12"/>
      <c r="AF16" s="12"/>
      <c r="AG16" s="120"/>
      <c r="AH16" s="120"/>
      <c r="AI16" s="120"/>
      <c r="AJ16" s="32"/>
      <c r="AK16" s="32"/>
      <c r="AL16" s="32"/>
      <c r="AM16" s="32"/>
      <c r="AN16" s="32"/>
      <c r="AO16" s="32"/>
      <c r="AP16" s="32"/>
      <c r="AQ16" s="32"/>
      <c r="AR16" s="32"/>
      <c r="AS16" s="4"/>
    </row>
    <row r="17" spans="2:47" ht="26.1" customHeight="1" x14ac:dyDescent="0.25">
      <c r="B17" s="302"/>
      <c r="C17" s="854" t="s">
        <v>55</v>
      </c>
      <c r="D17" s="306" t="s">
        <v>169</v>
      </c>
      <c r="E17" s="853"/>
      <c r="F17" s="853"/>
      <c r="G17" s="853"/>
      <c r="H17" s="853"/>
      <c r="I17" s="853"/>
      <c r="J17" s="853"/>
      <c r="K17" s="853"/>
      <c r="L17" s="853"/>
      <c r="M17" s="853"/>
      <c r="N17" s="853"/>
      <c r="O17" s="853"/>
      <c r="P17" s="853"/>
      <c r="Q17" s="120" t="s">
        <v>3</v>
      </c>
      <c r="R17" s="1028"/>
      <c r="S17" s="1029"/>
      <c r="T17" s="1029"/>
      <c r="U17" s="1029"/>
      <c r="V17" s="1029"/>
      <c r="W17" s="1029"/>
      <c r="X17" s="1029"/>
      <c r="Y17" s="1029"/>
      <c r="Z17" s="1029"/>
      <c r="AA17" s="1029"/>
      <c r="AB17" s="1029"/>
      <c r="AC17" s="1029"/>
      <c r="AD17" s="1029"/>
      <c r="AE17" s="1029"/>
      <c r="AF17" s="1029"/>
      <c r="AG17" s="1029"/>
      <c r="AH17" s="1030"/>
      <c r="AI17" s="120"/>
      <c r="AJ17" s="32"/>
      <c r="AK17" s="32"/>
      <c r="AL17" s="32"/>
      <c r="AM17" s="32"/>
      <c r="AN17" s="32"/>
      <c r="AO17" s="32"/>
      <c r="AP17" s="32"/>
      <c r="AQ17" s="32"/>
      <c r="AR17" s="32"/>
      <c r="AS17" s="4"/>
    </row>
    <row r="18" spans="2:47" ht="5.0999999999999996" customHeight="1" x14ac:dyDescent="0.25">
      <c r="B18" s="302"/>
      <c r="C18" s="853"/>
      <c r="D18" s="306"/>
      <c r="E18" s="853"/>
      <c r="F18" s="853"/>
      <c r="G18" s="853"/>
      <c r="H18" s="853"/>
      <c r="I18" s="853"/>
      <c r="J18" s="853"/>
      <c r="K18" s="853"/>
      <c r="L18" s="853"/>
      <c r="M18" s="853"/>
      <c r="N18" s="853"/>
      <c r="O18" s="853"/>
      <c r="P18" s="853"/>
      <c r="Q18" s="303"/>
      <c r="R18" s="303"/>
      <c r="S18" s="303"/>
      <c r="T18" s="303"/>
      <c r="U18" s="303"/>
      <c r="V18" s="303"/>
      <c r="W18" s="303"/>
      <c r="X18" s="303"/>
      <c r="Y18" s="303"/>
      <c r="Z18" s="303"/>
      <c r="AA18" s="303"/>
      <c r="AB18" s="303"/>
      <c r="AC18" s="303"/>
      <c r="AD18" s="303"/>
      <c r="AE18" s="12"/>
      <c r="AF18" s="12"/>
      <c r="AG18" s="120"/>
      <c r="AH18" s="120"/>
      <c r="AI18" s="120"/>
      <c r="AJ18" s="120"/>
      <c r="AK18" s="120"/>
      <c r="AL18" s="120"/>
      <c r="AM18" s="120"/>
      <c r="AN18" s="120"/>
      <c r="AO18" s="120"/>
      <c r="AP18" s="303"/>
      <c r="AQ18" s="303"/>
      <c r="AR18" s="303"/>
      <c r="AS18" s="4"/>
    </row>
    <row r="19" spans="2:47" ht="26.1" customHeight="1" x14ac:dyDescent="0.25">
      <c r="B19" s="307"/>
      <c r="C19" s="856" t="s">
        <v>686</v>
      </c>
      <c r="D19" s="1037" t="s">
        <v>735</v>
      </c>
      <c r="E19" s="1037"/>
      <c r="F19" s="1037"/>
      <c r="G19" s="1037"/>
      <c r="H19" s="1037"/>
      <c r="I19" s="1037"/>
      <c r="J19" s="1037"/>
      <c r="K19" s="1037"/>
      <c r="L19" s="1037"/>
      <c r="M19" s="1037"/>
      <c r="N19" s="1037"/>
      <c r="O19" s="1037"/>
      <c r="P19" s="1037"/>
      <c r="Q19" s="120" t="s">
        <v>3</v>
      </c>
      <c r="R19" s="1028"/>
      <c r="S19" s="1050"/>
      <c r="T19" s="1050"/>
      <c r="U19" s="1050"/>
      <c r="V19" s="1050"/>
      <c r="W19" s="1050"/>
      <c r="X19" s="1050"/>
      <c r="Y19" s="1050"/>
      <c r="Z19" s="1050"/>
      <c r="AA19" s="1050"/>
      <c r="AB19" s="1050"/>
      <c r="AC19" s="1050"/>
      <c r="AD19" s="1050"/>
      <c r="AE19" s="1050"/>
      <c r="AF19" s="1050"/>
      <c r="AG19" s="1050"/>
      <c r="AH19" s="1050"/>
      <c r="AI19" s="1050"/>
      <c r="AJ19" s="1050"/>
      <c r="AK19" s="1050"/>
      <c r="AL19" s="1050"/>
      <c r="AM19" s="1050"/>
      <c r="AN19" s="1050"/>
      <c r="AO19" s="1050"/>
      <c r="AP19" s="1050"/>
      <c r="AQ19" s="1050"/>
      <c r="AR19" s="1051"/>
      <c r="AS19" s="37"/>
    </row>
    <row r="20" spans="2:47" ht="5.0999999999999996" customHeight="1" x14ac:dyDescent="0.25">
      <c r="B20" s="307"/>
      <c r="C20" s="857"/>
      <c r="D20" s="309"/>
      <c r="E20" s="309"/>
      <c r="F20" s="309"/>
      <c r="G20" s="309"/>
      <c r="H20" s="309"/>
      <c r="I20" s="309"/>
      <c r="J20" s="309"/>
      <c r="K20" s="309"/>
      <c r="L20" s="309"/>
      <c r="M20" s="309"/>
      <c r="N20" s="309"/>
      <c r="O20" s="859"/>
      <c r="P20" s="309"/>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308"/>
      <c r="AO20" s="308"/>
      <c r="AP20" s="120"/>
      <c r="AQ20" s="120"/>
      <c r="AR20" s="305"/>
      <c r="AS20" s="37"/>
    </row>
    <row r="21" spans="2:47" ht="22.5" customHeight="1" x14ac:dyDescent="0.25">
      <c r="B21" s="307"/>
      <c r="C21" s="858"/>
      <c r="D21" s="309" t="s">
        <v>736</v>
      </c>
      <c r="E21" s="309"/>
      <c r="F21" s="309"/>
      <c r="G21" s="309"/>
      <c r="H21" s="309"/>
      <c r="I21" s="309"/>
      <c r="J21" s="309"/>
      <c r="K21" s="309"/>
      <c r="L21" s="309"/>
      <c r="M21" s="309"/>
      <c r="N21" s="309"/>
      <c r="O21" s="859"/>
      <c r="P21" s="309"/>
      <c r="Q21" s="120" t="s">
        <v>3</v>
      </c>
      <c r="R21" s="301"/>
      <c r="S21" s="301"/>
      <c r="T21" s="301"/>
      <c r="U21" s="301"/>
      <c r="V21" s="301"/>
      <c r="W21" s="301"/>
      <c r="X21" s="301"/>
      <c r="Y21" s="301"/>
      <c r="Z21" s="120"/>
      <c r="AA21" s="301"/>
      <c r="AB21" s="120"/>
      <c r="AC21" s="301"/>
      <c r="AD21" s="301"/>
      <c r="AE21" s="120"/>
      <c r="AF21" s="120"/>
      <c r="AG21" s="120"/>
      <c r="AH21" s="301"/>
      <c r="AI21" s="301"/>
      <c r="AJ21" s="301"/>
      <c r="AK21" s="301"/>
      <c r="AL21" s="301"/>
      <c r="AM21" s="301"/>
      <c r="AN21" s="301"/>
      <c r="AO21" s="301"/>
      <c r="AP21" s="120"/>
      <c r="AQ21" s="120"/>
      <c r="AR21" s="120"/>
      <c r="AS21" s="37"/>
      <c r="AU21" s="932">
        <v>0</v>
      </c>
    </row>
    <row r="22" spans="2:47" s="314" customFormat="1" ht="8.25" customHeight="1" x14ac:dyDescent="0.25">
      <c r="B22" s="307"/>
      <c r="C22" s="858"/>
      <c r="D22" s="945"/>
      <c r="E22" s="945"/>
      <c r="F22" s="945"/>
      <c r="G22" s="945"/>
      <c r="H22" s="945"/>
      <c r="I22" s="945"/>
      <c r="J22" s="945"/>
      <c r="K22" s="945"/>
      <c r="L22" s="945"/>
      <c r="M22" s="945"/>
      <c r="N22" s="945"/>
      <c r="O22" s="859"/>
      <c r="P22" s="945"/>
      <c r="Q22" s="120"/>
      <c r="R22" s="301"/>
      <c r="S22" s="301"/>
      <c r="T22" s="301"/>
      <c r="U22" s="301"/>
      <c r="V22" s="301"/>
      <c r="W22" s="301"/>
      <c r="X22" s="301"/>
      <c r="Y22" s="301"/>
      <c r="Z22" s="120"/>
      <c r="AA22" s="301"/>
      <c r="AB22" s="120"/>
      <c r="AC22" s="301"/>
      <c r="AD22" s="301"/>
      <c r="AE22" s="120"/>
      <c r="AF22" s="120"/>
      <c r="AG22" s="120"/>
      <c r="AH22" s="301"/>
      <c r="AI22" s="301"/>
      <c r="AJ22" s="301"/>
      <c r="AK22" s="301"/>
      <c r="AL22" s="301"/>
      <c r="AM22" s="301"/>
      <c r="AN22" s="301"/>
      <c r="AO22" s="301"/>
      <c r="AP22" s="120"/>
      <c r="AQ22" s="120"/>
      <c r="AR22" s="120"/>
      <c r="AS22" s="37"/>
    </row>
    <row r="23" spans="2:47" s="314" customFormat="1" ht="26.25" customHeight="1" x14ac:dyDescent="0.25">
      <c r="B23" s="947"/>
      <c r="C23" s="948"/>
      <c r="D23" s="949" t="s">
        <v>979</v>
      </c>
      <c r="E23" s="949"/>
      <c r="F23" s="949"/>
      <c r="G23" s="949"/>
      <c r="H23" s="949"/>
      <c r="I23" s="949"/>
      <c r="J23" s="949"/>
      <c r="K23" s="949"/>
      <c r="L23" s="949"/>
      <c r="M23" s="949"/>
      <c r="N23" s="949"/>
      <c r="O23" s="950"/>
      <c r="P23" s="949"/>
      <c r="Q23" s="946" t="s">
        <v>3</v>
      </c>
      <c r="R23" s="1028"/>
      <c r="S23" s="1050"/>
      <c r="T23" s="1050"/>
      <c r="U23" s="1050"/>
      <c r="V23" s="1050"/>
      <c r="W23" s="1050"/>
      <c r="X23" s="1050"/>
      <c r="Y23" s="1050"/>
      <c r="Z23" s="1050"/>
      <c r="AA23" s="1050"/>
      <c r="AB23" s="1050"/>
      <c r="AC23" s="1050"/>
      <c r="AD23" s="1050"/>
      <c r="AE23" s="1050"/>
      <c r="AF23" s="1050"/>
      <c r="AG23" s="1050"/>
      <c r="AH23" s="1050"/>
      <c r="AI23" s="1050"/>
      <c r="AJ23" s="1050"/>
      <c r="AK23" s="1050"/>
      <c r="AL23" s="1050"/>
      <c r="AM23" s="1050"/>
      <c r="AN23" s="1050"/>
      <c r="AO23" s="1050"/>
      <c r="AP23" s="1050"/>
      <c r="AQ23" s="1050"/>
      <c r="AR23" s="1051"/>
      <c r="AS23" s="37"/>
    </row>
    <row r="24" spans="2:47" s="5" customFormat="1" ht="5.0999999999999996" customHeight="1" x14ac:dyDescent="0.25">
      <c r="B24" s="307"/>
      <c r="C24" s="309"/>
      <c r="D24" s="1055"/>
      <c r="E24" s="1055"/>
      <c r="F24" s="1055"/>
      <c r="G24" s="1055"/>
      <c r="H24" s="1055"/>
      <c r="I24" s="1055"/>
      <c r="J24" s="1055"/>
      <c r="K24" s="1055"/>
      <c r="L24" s="1055"/>
      <c r="M24" s="309"/>
      <c r="N24" s="309"/>
      <c r="O24" s="859"/>
      <c r="P24" s="309"/>
      <c r="Q24" s="120"/>
      <c r="R24" s="301"/>
      <c r="S24" s="301"/>
      <c r="T24" s="301"/>
      <c r="U24" s="301"/>
      <c r="V24" s="301"/>
      <c r="W24" s="301"/>
      <c r="X24" s="301"/>
      <c r="Y24" s="301"/>
      <c r="Z24" s="301"/>
      <c r="AA24" s="301"/>
      <c r="AB24" s="1056"/>
      <c r="AC24" s="1056"/>
      <c r="AD24" s="1056"/>
      <c r="AE24" s="1056"/>
      <c r="AF24" s="1056"/>
      <c r="AG24" s="1056"/>
      <c r="AH24" s="301"/>
      <c r="AI24" s="301"/>
      <c r="AJ24" s="301"/>
      <c r="AK24" s="301"/>
      <c r="AL24" s="301"/>
      <c r="AM24" s="301"/>
      <c r="AN24" s="308"/>
      <c r="AO24" s="308"/>
      <c r="AP24" s="308"/>
      <c r="AQ24" s="308"/>
      <c r="AR24" s="308"/>
      <c r="AS24" s="37"/>
    </row>
    <row r="25" spans="2:47" s="5" customFormat="1" ht="27.95" customHeight="1" x14ac:dyDescent="0.25">
      <c r="B25" s="307"/>
      <c r="C25" s="857"/>
      <c r="D25" s="309" t="s">
        <v>976</v>
      </c>
      <c r="E25" s="309"/>
      <c r="F25" s="309"/>
      <c r="G25" s="309"/>
      <c r="H25" s="309"/>
      <c r="I25" s="309"/>
      <c r="J25" s="309"/>
      <c r="K25" s="309"/>
      <c r="L25" s="309"/>
      <c r="M25" s="309"/>
      <c r="N25" s="309"/>
      <c r="O25" s="859"/>
      <c r="P25" s="309"/>
      <c r="Q25" s="120" t="s">
        <v>3</v>
      </c>
      <c r="R25" s="1028"/>
      <c r="S25" s="1050"/>
      <c r="T25" s="1050"/>
      <c r="U25" s="1050"/>
      <c r="V25" s="1050"/>
      <c r="W25" s="1050"/>
      <c r="X25" s="1050"/>
      <c r="Y25" s="1050"/>
      <c r="Z25" s="1050"/>
      <c r="AA25" s="1050"/>
      <c r="AB25" s="1050"/>
      <c r="AC25" s="1050"/>
      <c r="AD25" s="1050"/>
      <c r="AE25" s="1050"/>
      <c r="AF25" s="1050"/>
      <c r="AG25" s="1050"/>
      <c r="AH25" s="1050"/>
      <c r="AI25" s="1050"/>
      <c r="AJ25" s="1050"/>
      <c r="AK25" s="1050"/>
      <c r="AL25" s="1050"/>
      <c r="AM25" s="1050"/>
      <c r="AN25" s="1050"/>
      <c r="AO25" s="1050"/>
      <c r="AP25" s="1050"/>
      <c r="AQ25" s="1050"/>
      <c r="AR25" s="1051"/>
      <c r="AS25" s="37"/>
    </row>
    <row r="26" spans="2:47" s="5" customFormat="1" ht="5.0999999999999996" customHeight="1" x14ac:dyDescent="0.25">
      <c r="B26" s="307"/>
      <c r="C26" s="857"/>
      <c r="D26" s="309"/>
      <c r="E26" s="309"/>
      <c r="F26" s="309"/>
      <c r="G26" s="309"/>
      <c r="H26" s="309"/>
      <c r="I26" s="309"/>
      <c r="J26" s="309"/>
      <c r="K26" s="309"/>
      <c r="L26" s="309"/>
      <c r="M26" s="309"/>
      <c r="N26" s="309"/>
      <c r="O26" s="859"/>
      <c r="P26" s="309"/>
      <c r="Q26" s="120"/>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120"/>
      <c r="AQ26" s="120"/>
      <c r="AR26" s="120"/>
      <c r="AS26" s="37"/>
    </row>
    <row r="27" spans="2:47" s="5" customFormat="1" ht="27.95" customHeight="1" x14ac:dyDescent="0.25">
      <c r="B27" s="307"/>
      <c r="C27" s="857"/>
      <c r="D27" s="309" t="s">
        <v>977</v>
      </c>
      <c r="E27" s="309"/>
      <c r="F27" s="309"/>
      <c r="G27" s="309"/>
      <c r="H27" s="309"/>
      <c r="I27" s="309"/>
      <c r="J27" s="309"/>
      <c r="K27" s="309"/>
      <c r="L27" s="309"/>
      <c r="M27" s="309"/>
      <c r="N27" s="309"/>
      <c r="O27" s="859"/>
      <c r="P27" s="309"/>
      <c r="Q27" s="120" t="s">
        <v>3</v>
      </c>
      <c r="R27" s="1028"/>
      <c r="S27" s="1050"/>
      <c r="T27" s="1050"/>
      <c r="U27" s="1050"/>
      <c r="V27" s="1050"/>
      <c r="W27" s="1050"/>
      <c r="X27" s="1050"/>
      <c r="Y27" s="1050"/>
      <c r="Z27" s="1050"/>
      <c r="AA27" s="1050"/>
      <c r="AB27" s="1050"/>
      <c r="AC27" s="1050"/>
      <c r="AD27" s="1050"/>
      <c r="AE27" s="1050"/>
      <c r="AF27" s="1050"/>
      <c r="AG27" s="1050"/>
      <c r="AH27" s="1050"/>
      <c r="AI27" s="1050"/>
      <c r="AJ27" s="1050"/>
      <c r="AK27" s="1050"/>
      <c r="AL27" s="1050"/>
      <c r="AM27" s="1050"/>
      <c r="AN27" s="1050"/>
      <c r="AO27" s="1050"/>
      <c r="AP27" s="1050"/>
      <c r="AQ27" s="1050"/>
      <c r="AR27" s="1051"/>
      <c r="AS27" s="37"/>
    </row>
    <row r="28" spans="2:47" s="5" customFormat="1" ht="4.5" customHeight="1" x14ac:dyDescent="0.25">
      <c r="B28" s="307"/>
      <c r="C28" s="857"/>
      <c r="D28" s="942"/>
      <c r="E28" s="942"/>
      <c r="F28" s="942"/>
      <c r="G28" s="942"/>
      <c r="H28" s="942"/>
      <c r="I28" s="942"/>
      <c r="J28" s="942"/>
      <c r="K28" s="942"/>
      <c r="L28" s="942"/>
      <c r="M28" s="942"/>
      <c r="N28" s="942"/>
      <c r="O28" s="859"/>
      <c r="P28" s="942"/>
      <c r="Q28" s="120"/>
      <c r="R28" s="943"/>
      <c r="S28" s="944"/>
      <c r="T28" s="944"/>
      <c r="U28" s="944"/>
      <c r="V28" s="944"/>
      <c r="W28" s="944"/>
      <c r="X28" s="944"/>
      <c r="Y28" s="944"/>
      <c r="Z28" s="944"/>
      <c r="AA28" s="944"/>
      <c r="AB28" s="944"/>
      <c r="AC28" s="944"/>
      <c r="AD28" s="944"/>
      <c r="AE28" s="944"/>
      <c r="AF28" s="944"/>
      <c r="AG28" s="944"/>
      <c r="AH28" s="944"/>
      <c r="AI28" s="944"/>
      <c r="AJ28" s="944"/>
      <c r="AK28" s="944"/>
      <c r="AL28" s="944"/>
      <c r="AM28" s="944"/>
      <c r="AN28" s="944"/>
      <c r="AO28" s="944"/>
      <c r="AP28" s="944"/>
      <c r="AQ28" s="944"/>
      <c r="AR28" s="944"/>
      <c r="AS28" s="37"/>
    </row>
    <row r="29" spans="2:47" s="5" customFormat="1" ht="27.95" customHeight="1" x14ac:dyDescent="0.25">
      <c r="B29" s="307"/>
      <c r="C29" s="857"/>
      <c r="D29" s="942" t="s">
        <v>978</v>
      </c>
      <c r="E29" s="942"/>
      <c r="F29" s="942"/>
      <c r="G29" s="942"/>
      <c r="H29" s="942"/>
      <c r="I29" s="942"/>
      <c r="J29" s="942"/>
      <c r="K29" s="942"/>
      <c r="L29" s="942"/>
      <c r="M29" s="942"/>
      <c r="N29" s="942"/>
      <c r="O29" s="859"/>
      <c r="P29" s="942"/>
      <c r="Q29" s="120" t="s">
        <v>3</v>
      </c>
      <c r="R29" s="1028"/>
      <c r="S29" s="1029"/>
      <c r="T29" s="1029"/>
      <c r="U29" s="1029"/>
      <c r="V29" s="1029"/>
      <c r="W29" s="1029"/>
      <c r="X29" s="1029"/>
      <c r="Y29" s="1029"/>
      <c r="Z29" s="1029"/>
      <c r="AA29" s="1029"/>
      <c r="AB29" s="1029"/>
      <c r="AC29" s="1029"/>
      <c r="AD29" s="1029"/>
      <c r="AE29" s="1029"/>
      <c r="AF29" s="1029"/>
      <c r="AG29" s="1029"/>
      <c r="AH29" s="1029"/>
      <c r="AI29" s="1029"/>
      <c r="AJ29" s="1029"/>
      <c r="AK29" s="1029"/>
      <c r="AL29" s="1029"/>
      <c r="AM29" s="1029"/>
      <c r="AN29" s="1029"/>
      <c r="AO29" s="1029"/>
      <c r="AP29" s="1029"/>
      <c r="AQ29" s="1029"/>
      <c r="AR29" s="1030"/>
      <c r="AS29" s="37"/>
    </row>
    <row r="30" spans="2:47" s="5" customFormat="1" ht="12.75" customHeight="1" x14ac:dyDescent="0.25">
      <c r="B30" s="310"/>
      <c r="C30" s="311"/>
      <c r="D30" s="312"/>
      <c r="E30" s="312"/>
      <c r="F30" s="312"/>
      <c r="G30" s="312"/>
      <c r="H30" s="312"/>
      <c r="I30" s="312"/>
      <c r="J30" s="312"/>
      <c r="K30" s="312"/>
      <c r="L30" s="312"/>
      <c r="M30" s="312"/>
      <c r="N30" s="312"/>
      <c r="O30" s="312"/>
      <c r="P30" s="312"/>
      <c r="Q30" s="312"/>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70"/>
      <c r="AQ30" s="70"/>
      <c r="AR30" s="70"/>
      <c r="AS30" s="102"/>
    </row>
    <row r="31" spans="2:47" s="5" customFormat="1" ht="3.6" customHeight="1" x14ac:dyDescent="0.25">
      <c r="B31" s="36"/>
      <c r="C31" s="13"/>
      <c r="D31" s="6"/>
      <c r="E31" s="6"/>
      <c r="F31" s="6"/>
      <c r="G31" s="6"/>
      <c r="H31" s="6"/>
      <c r="I31" s="6"/>
      <c r="J31" s="6"/>
      <c r="K31" s="6"/>
      <c r="L31" s="6"/>
      <c r="M31" s="6"/>
      <c r="N31" s="6"/>
      <c r="O31" s="6"/>
      <c r="P31" s="6"/>
      <c r="Q31" s="6"/>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4"/>
      <c r="AQ31" s="14"/>
      <c r="AR31" s="14"/>
      <c r="AS31" s="37"/>
    </row>
    <row r="32" spans="2:47" s="5" customFormat="1" ht="12" customHeight="1" x14ac:dyDescent="0.35">
      <c r="B32" s="36"/>
      <c r="C32" s="16" t="s">
        <v>104</v>
      </c>
      <c r="D32" s="7"/>
      <c r="E32" s="7"/>
      <c r="F32" s="7"/>
      <c r="G32" s="7"/>
      <c r="H32" s="7"/>
      <c r="I32" s="7"/>
      <c r="J32" s="7"/>
      <c r="K32" s="7"/>
      <c r="L32" s="7"/>
      <c r="M32" s="7"/>
      <c r="N32" s="7"/>
      <c r="O32" s="7"/>
      <c r="P32" s="6"/>
      <c r="Q32" s="6"/>
      <c r="R32" s="100"/>
      <c r="S32" s="100"/>
      <c r="T32" s="100"/>
      <c r="U32" s="100"/>
      <c r="V32" s="100"/>
      <c r="W32" s="100"/>
      <c r="X32" s="100"/>
      <c r="Y32" s="100"/>
      <c r="Z32" s="100"/>
      <c r="AA32" s="10"/>
      <c r="AB32" s="6"/>
      <c r="AC32" s="10"/>
      <c r="AD32" s="95"/>
      <c r="AE32" s="100"/>
      <c r="AF32" s="100"/>
      <c r="AG32" s="100"/>
      <c r="AH32" s="101"/>
      <c r="AI32" s="101"/>
      <c r="AJ32" s="38"/>
      <c r="AK32" s="101"/>
      <c r="AL32" s="101"/>
      <c r="AM32" s="101"/>
      <c r="AN32" s="101"/>
      <c r="AO32" s="101"/>
      <c r="AP32" s="14"/>
      <c r="AQ32" s="14"/>
      <c r="AR32" s="14"/>
      <c r="AS32" s="37"/>
    </row>
    <row r="33" spans="2:45" s="5" customFormat="1" ht="11.25" customHeight="1" x14ac:dyDescent="0.35">
      <c r="B33" s="36"/>
      <c r="C33" s="16" t="s">
        <v>180</v>
      </c>
      <c r="D33" s="7"/>
      <c r="E33" s="7"/>
      <c r="F33" s="7"/>
      <c r="G33" s="7"/>
      <c r="H33" s="7"/>
      <c r="I33" s="7" t="s">
        <v>248</v>
      </c>
      <c r="J33" s="7"/>
      <c r="K33" s="7"/>
      <c r="L33" s="7"/>
      <c r="M33" s="7"/>
      <c r="N33" s="7"/>
      <c r="O33" s="7"/>
      <c r="P33" s="6"/>
      <c r="Q33" s="6"/>
      <c r="R33" s="100"/>
      <c r="S33" s="100"/>
      <c r="T33" s="100"/>
      <c r="U33" s="100"/>
      <c r="V33" s="100"/>
      <c r="W33" s="100"/>
      <c r="X33" s="100"/>
      <c r="Y33" s="100"/>
      <c r="Z33" s="100"/>
      <c r="AA33" s="10"/>
      <c r="AB33" s="6"/>
      <c r="AC33" s="10"/>
      <c r="AD33" s="95"/>
      <c r="AE33" s="100"/>
      <c r="AF33" s="100"/>
      <c r="AG33" s="100"/>
      <c r="AH33" s="101"/>
      <c r="AI33" s="101"/>
      <c r="AJ33" s="38"/>
      <c r="AK33" s="101"/>
      <c r="AL33" s="101"/>
      <c r="AM33" s="101"/>
      <c r="AN33" s="101"/>
      <c r="AO33" s="101"/>
      <c r="AP33" s="14"/>
      <c r="AQ33" s="14"/>
      <c r="AR33" s="14"/>
      <c r="AS33" s="37"/>
    </row>
    <row r="34" spans="2:45" ht="12" customHeight="1" thickBot="1" x14ac:dyDescent="0.3">
      <c r="B34" s="43"/>
      <c r="C34" s="61"/>
      <c r="D34" s="46"/>
      <c r="E34" s="34"/>
      <c r="F34" s="34"/>
      <c r="G34" s="34"/>
      <c r="H34" s="34"/>
      <c r="I34" s="34"/>
      <c r="J34" s="34"/>
      <c r="K34" s="61"/>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94"/>
      <c r="AK34" s="34"/>
      <c r="AL34" s="34"/>
      <c r="AM34" s="34"/>
      <c r="AN34" s="1049"/>
      <c r="AO34" s="1049"/>
      <c r="AP34" s="1049"/>
      <c r="AQ34" s="1049"/>
      <c r="AR34" s="1049"/>
      <c r="AS34" s="35"/>
    </row>
    <row r="35" spans="2:45" s="53" customFormat="1" ht="12" customHeight="1" x14ac:dyDescent="0.25">
      <c r="B35" s="729" t="str">
        <f>Form_Version</f>
        <v>Form LHKPN-KPK-Versi 1.4</v>
      </c>
      <c r="AS35" s="888" t="s">
        <v>243</v>
      </c>
    </row>
    <row r="36" spans="2:45" ht="15" customHeight="1" x14ac:dyDescent="0.25"/>
  </sheetData>
  <sheetProtection password="C78A" sheet="1" objects="1" scenarios="1" selectLockedCells="1"/>
  <mergeCells count="23">
    <mergeCell ref="AN34:AR34"/>
    <mergeCell ref="R27:AR27"/>
    <mergeCell ref="C2:AR2"/>
    <mergeCell ref="C4:AR4"/>
    <mergeCell ref="R25:AR25"/>
    <mergeCell ref="R13:AH13"/>
    <mergeCell ref="R19:AR19"/>
    <mergeCell ref="D24:L24"/>
    <mergeCell ref="AB24:AG24"/>
    <mergeCell ref="R7:AH7"/>
    <mergeCell ref="R9:AH9"/>
    <mergeCell ref="R17:AH17"/>
    <mergeCell ref="Y5:AH5"/>
    <mergeCell ref="R29:AR29"/>
    <mergeCell ref="R15:U15"/>
    <mergeCell ref="R23:AR23"/>
    <mergeCell ref="W15:AH15"/>
    <mergeCell ref="R5:W5"/>
    <mergeCell ref="AJ5:AR5"/>
    <mergeCell ref="D19:P19"/>
    <mergeCell ref="AJ7:AR15"/>
    <mergeCell ref="T11:U11"/>
    <mergeCell ref="W11:X11"/>
  </mergeCells>
  <dataValidations xWindow="681" yWindow="597" count="7">
    <dataValidation allowBlank="1" sqref="R15 V15:W15 R17:AH17" xr:uid="{00000000-0002-0000-0300-000000000000}"/>
    <dataValidation type="custom" allowBlank="1" showErrorMessage="1" error="Alamat email tidak valid." sqref="R13:AH13" xr:uid="{00000000-0002-0000-0300-000001000000}">
      <formula1>AND(NOT(ISERROR(FIND("@",R13))),NOT(ISERROR(FIND(".",R13))),ISERROR(FIND(" ",R13)))</formula1>
    </dataValidation>
    <dataValidation type="custom" operator="equal" allowBlank="1" showErrorMessage="1" error="Masukan 16 Digit NIK_x000a_" promptTitle="Cara Pengisian" prompt="1. Isikan 16 Digit NIK_x000a_2. Tidak Diperkenankan Isian Selain Angka" sqref="R7:AH7" xr:uid="{00000000-0002-0000-0300-000002000000}">
      <formula1>AND(ISNUMBER(VALUE(R7)),LEN(R7)=16)</formula1>
    </dataValidation>
    <dataValidation type="custom" operator="equal" allowBlank="1" showErrorMessage="1" error="Masukan 16 Digit KK_x000a_" promptTitle="Cara Pengisian" prompt="1. Isikan 16 Digit KK_x000a_2. Tidak Diperkenankan Isian Selain Angka" sqref="R9:AH9" xr:uid="{00000000-0002-0000-0300-000003000000}">
      <formula1>AND(ISNUMBER(VALUE(R9)),LEN(R9)=16)</formula1>
    </dataValidation>
    <dataValidation type="custom" allowBlank="1" showInputMessage="1" showErrorMessage="1" error="Masukkan 2 digit angka!" sqref="R11" xr:uid="{00000000-0002-0000-0300-000004000000}">
      <formula1>AND(ISNUMBER(VALUE(R11)),LEN(R11)=2)</formula1>
    </dataValidation>
    <dataValidation type="custom" allowBlank="1" showInputMessage="1" showErrorMessage="1" error="Masukkan 3 digit angka!" sqref="T11:U11 AD11 AB11 W11:X11" xr:uid="{00000000-0002-0000-0300-000005000000}">
      <formula1>AND(ISNUMBER(VALUE(T11)),LEN(T11)=3)</formula1>
    </dataValidation>
    <dataValidation type="custom" allowBlank="1" showInputMessage="1" showErrorMessage="1" error="Masukkan 1 digit angka!" sqref="Z11" xr:uid="{00000000-0002-0000-0300-000007000000}">
      <formula1>AND(ISNUMBER(VALUE(Z11)),LEN(Z11)=1)</formula1>
    </dataValidation>
  </dataValidations>
  <printOptions horizontalCentered="1"/>
  <pageMargins left="0.25" right="0.25" top="0.5" bottom="0.5" header="0.3" footer="0.0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locked="0" defaultSize="0" autoFill="0" autoLine="0" autoPict="0">
                <anchor moveWithCells="1">
                  <from>
                    <xdr:col>16</xdr:col>
                    <xdr:colOff>152400</xdr:colOff>
                    <xdr:row>20</xdr:row>
                    <xdr:rowOff>76200</xdr:rowOff>
                  </from>
                  <to>
                    <xdr:col>18</xdr:col>
                    <xdr:colOff>104775</xdr:colOff>
                    <xdr:row>21</xdr:row>
                    <xdr:rowOff>9525</xdr:rowOff>
                  </to>
                </anchor>
              </controlPr>
            </control>
          </mc:Choice>
        </mc:AlternateContent>
        <mc:AlternateContent xmlns:mc="http://schemas.openxmlformats.org/markup-compatibility/2006">
          <mc:Choice Requires="x14">
            <control shapeId="22530" r:id="rId5" name="Option Button 2">
              <controlPr locked="0" defaultSize="0" autoFill="0" autoLine="0" autoPict="0">
                <anchor moveWithCells="1">
                  <from>
                    <xdr:col>18</xdr:col>
                    <xdr:colOff>123825</xdr:colOff>
                    <xdr:row>20</xdr:row>
                    <xdr:rowOff>76200</xdr:rowOff>
                  </from>
                  <to>
                    <xdr:col>20</xdr:col>
                    <xdr:colOff>114300</xdr:colOff>
                    <xdr:row>21</xdr:row>
                    <xdr:rowOff>9525</xdr:rowOff>
                  </to>
                </anchor>
              </controlPr>
            </control>
          </mc:Choice>
        </mc:AlternateContent>
        <mc:AlternateContent xmlns:mc="http://schemas.openxmlformats.org/markup-compatibility/2006">
          <mc:Choice Requires="x14">
            <control shapeId="22531" r:id="rId6" name="Option Button 3">
              <controlPr locked="0" defaultSize="0" autoFill="0" autoLine="0" autoPict="0">
                <anchor moveWithCells="1">
                  <from>
                    <xdr:col>21</xdr:col>
                    <xdr:colOff>0</xdr:colOff>
                    <xdr:row>20</xdr:row>
                    <xdr:rowOff>76200</xdr:rowOff>
                  </from>
                  <to>
                    <xdr:col>23</xdr:col>
                    <xdr:colOff>0</xdr:colOff>
                    <xdr:row>21</xdr:row>
                    <xdr:rowOff>9525</xdr:rowOff>
                  </to>
                </anchor>
              </controlPr>
            </control>
          </mc:Choice>
        </mc:AlternateContent>
        <mc:AlternateContent xmlns:mc="http://schemas.openxmlformats.org/markup-compatibility/2006">
          <mc:Choice Requires="x14">
            <control shapeId="22532" r:id="rId7" name="Option Button 4">
              <controlPr locked="0" defaultSize="0" autoFill="0" autoLine="0" autoPict="0">
                <anchor moveWithCells="1">
                  <from>
                    <xdr:col>23</xdr:col>
                    <xdr:colOff>57150</xdr:colOff>
                    <xdr:row>20</xdr:row>
                    <xdr:rowOff>76200</xdr:rowOff>
                  </from>
                  <to>
                    <xdr:col>24</xdr:col>
                    <xdr:colOff>219075</xdr:colOff>
                    <xdr:row>21</xdr:row>
                    <xdr:rowOff>9525</xdr:rowOff>
                  </to>
                </anchor>
              </controlPr>
            </control>
          </mc:Choice>
        </mc:AlternateContent>
        <mc:AlternateContent xmlns:mc="http://schemas.openxmlformats.org/markup-compatibility/2006">
          <mc:Choice Requires="x14">
            <control shapeId="22534" r:id="rId8" name="Option Button 6">
              <controlPr locked="0" defaultSize="0" autoFill="0" autoLine="0" autoPict="0">
                <anchor moveWithCells="1">
                  <from>
                    <xdr:col>25</xdr:col>
                    <xdr:colOff>47625</xdr:colOff>
                    <xdr:row>20</xdr:row>
                    <xdr:rowOff>76200</xdr:rowOff>
                  </from>
                  <to>
                    <xdr:col>29</xdr:col>
                    <xdr:colOff>47625</xdr:colOff>
                    <xdr:row>21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M36"/>
  <sheetViews>
    <sheetView showGridLines="0" showWhiteSpace="0" zoomScaleNormal="100" zoomScaleSheetLayoutView="100" workbookViewId="0">
      <selection activeCell="D6" sqref="D6:D11"/>
    </sheetView>
  </sheetViews>
  <sheetFormatPr defaultColWidth="0" defaultRowHeight="15" customHeight="1" zeroHeight="1" x14ac:dyDescent="0.25"/>
  <cols>
    <col min="1" max="1" width="2.7109375" style="314" customWidth="1"/>
    <col min="2" max="2" width="1.42578125" style="314" customWidth="1"/>
    <col min="3" max="3" width="0.42578125" style="314" customWidth="1"/>
    <col min="4" max="4" width="4.5703125" style="314" customWidth="1"/>
    <col min="5" max="5" width="1" style="314" customWidth="1"/>
    <col min="6" max="6" width="3.42578125" style="314" customWidth="1"/>
    <col min="7" max="7" width="3" style="314" customWidth="1"/>
    <col min="8" max="8" width="3.42578125" style="314" customWidth="1"/>
    <col min="9" max="9" width="3.140625" style="314" customWidth="1"/>
    <col min="10" max="11" width="2.85546875" style="314" customWidth="1"/>
    <col min="12" max="12" width="3.42578125" style="314" customWidth="1"/>
    <col min="13" max="13" width="4.140625" style="314" customWidth="1"/>
    <col min="14" max="14" width="1.42578125" style="314" customWidth="1"/>
    <col min="15" max="26" width="2.5703125" style="314" customWidth="1"/>
    <col min="27" max="28" width="1.42578125" style="314" customWidth="1"/>
    <col min="29" max="30" width="2.85546875" style="314" customWidth="1"/>
    <col min="31" max="31" width="1.5703125" style="314" customWidth="1"/>
    <col min="32" max="33" width="2.85546875" style="314" customWidth="1"/>
    <col min="34" max="34" width="1.5703125" style="314" customWidth="1"/>
    <col min="35" max="37" width="2.85546875" style="314" customWidth="1"/>
    <col min="38" max="38" width="1.5703125" style="314" customWidth="1"/>
    <col min="39" max="39" width="1.42578125" style="314" customWidth="1"/>
    <col min="40" max="56" width="2.5703125" style="314" customWidth="1"/>
    <col min="57" max="57" width="2.42578125" style="314" customWidth="1"/>
    <col min="58" max="58" width="2.7109375" style="314" customWidth="1"/>
    <col min="59" max="63" width="9" style="314" hidden="1" customWidth="1"/>
    <col min="64" max="64" width="14.7109375" style="314" hidden="1" customWidth="1"/>
    <col min="65" max="16384" width="9" style="314" hidden="1"/>
  </cols>
  <sheetData>
    <row r="1" spans="2:65" ht="15" customHeight="1" thickBot="1" x14ac:dyDescent="0.3"/>
    <row r="2" spans="2:65" ht="27.75" customHeight="1" x14ac:dyDescent="0.25">
      <c r="B2" s="1079" t="s">
        <v>722</v>
      </c>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c r="AP2" s="1052"/>
      <c r="AQ2" s="1052"/>
      <c r="AR2" s="1052"/>
      <c r="AS2" s="1052"/>
      <c r="AT2" s="1052"/>
      <c r="AU2" s="1052"/>
      <c r="AV2" s="1052"/>
      <c r="AW2" s="1052"/>
      <c r="AX2" s="1052"/>
      <c r="AY2" s="1052"/>
      <c r="AZ2" s="1052"/>
      <c r="BA2" s="1052"/>
      <c r="BB2" s="1052"/>
      <c r="BC2" s="1052"/>
      <c r="BD2" s="1052"/>
      <c r="BE2" s="1080"/>
    </row>
    <row r="3" spans="2:65" ht="7.35" customHeight="1" x14ac:dyDescent="0.25">
      <c r="B3" s="42"/>
      <c r="C3" s="326"/>
      <c r="D3" s="11"/>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4"/>
    </row>
    <row r="4" spans="2:65" s="58" customFormat="1" ht="30.75" customHeight="1" x14ac:dyDescent="0.2">
      <c r="B4" s="59"/>
      <c r="C4" s="10"/>
      <c r="D4" s="337" t="s">
        <v>15</v>
      </c>
      <c r="E4" s="1081" t="s">
        <v>726</v>
      </c>
      <c r="F4" s="1081"/>
      <c r="G4" s="1081"/>
      <c r="H4" s="1081"/>
      <c r="I4" s="1081"/>
      <c r="J4" s="1081"/>
      <c r="K4" s="1081"/>
      <c r="L4" s="1081"/>
      <c r="M4" s="1081"/>
      <c r="N4" s="1081" t="s">
        <v>93</v>
      </c>
      <c r="O4" s="1082"/>
      <c r="P4" s="1082"/>
      <c r="Q4" s="1082"/>
      <c r="R4" s="1082"/>
      <c r="S4" s="1082"/>
      <c r="T4" s="1082"/>
      <c r="U4" s="1082"/>
      <c r="V4" s="1082"/>
      <c r="W4" s="1082"/>
      <c r="X4" s="1082"/>
      <c r="Y4" s="1082"/>
      <c r="Z4" s="1082"/>
      <c r="AA4" s="1082"/>
      <c r="AB4" s="1081" t="s">
        <v>208</v>
      </c>
      <c r="AC4" s="1082"/>
      <c r="AD4" s="1082"/>
      <c r="AE4" s="1082"/>
      <c r="AF4" s="1082"/>
      <c r="AG4" s="1082"/>
      <c r="AH4" s="1082"/>
      <c r="AI4" s="1082"/>
      <c r="AJ4" s="1082"/>
      <c r="AK4" s="1082"/>
      <c r="AL4" s="1082"/>
      <c r="AM4" s="1082"/>
      <c r="AN4" s="1083" t="s">
        <v>980</v>
      </c>
      <c r="AO4" s="1084"/>
      <c r="AP4" s="1084"/>
      <c r="AQ4" s="1084"/>
      <c r="AR4" s="1084"/>
      <c r="AS4" s="1084"/>
      <c r="AT4" s="1084"/>
      <c r="AU4" s="1085"/>
      <c r="AV4" s="1082" t="s">
        <v>170</v>
      </c>
      <c r="AW4" s="1082"/>
      <c r="AX4" s="1082"/>
      <c r="AY4" s="1082"/>
      <c r="AZ4" s="1082"/>
      <c r="BA4" s="1082"/>
      <c r="BB4" s="1082"/>
      <c r="BC4" s="1082"/>
      <c r="BD4" s="1086"/>
      <c r="BE4" s="60"/>
    </row>
    <row r="5" spans="2:65" s="58" customFormat="1" ht="12.75" x14ac:dyDescent="0.2">
      <c r="B5" s="59"/>
      <c r="C5" s="10"/>
      <c r="D5" s="96" t="s">
        <v>33</v>
      </c>
      <c r="E5" s="1087" t="s">
        <v>34</v>
      </c>
      <c r="F5" s="1087"/>
      <c r="G5" s="1087"/>
      <c r="H5" s="1087"/>
      <c r="I5" s="1087"/>
      <c r="J5" s="1087"/>
      <c r="K5" s="1087"/>
      <c r="L5" s="1087"/>
      <c r="M5" s="1087"/>
      <c r="N5" s="1087" t="s">
        <v>35</v>
      </c>
      <c r="O5" s="1087"/>
      <c r="P5" s="1087"/>
      <c r="Q5" s="1087"/>
      <c r="R5" s="1087"/>
      <c r="S5" s="1087"/>
      <c r="T5" s="1087"/>
      <c r="U5" s="1087"/>
      <c r="V5" s="1087"/>
      <c r="W5" s="1087"/>
      <c r="X5" s="1087"/>
      <c r="Y5" s="1087"/>
      <c r="Z5" s="1087"/>
      <c r="AA5" s="1087"/>
      <c r="AB5" s="1087" t="s">
        <v>36</v>
      </c>
      <c r="AC5" s="1087"/>
      <c r="AD5" s="1087"/>
      <c r="AE5" s="1087"/>
      <c r="AF5" s="1087"/>
      <c r="AG5" s="1087"/>
      <c r="AH5" s="1087"/>
      <c r="AI5" s="1087"/>
      <c r="AJ5" s="1087"/>
      <c r="AK5" s="1087"/>
      <c r="AL5" s="1087"/>
      <c r="AM5" s="1087"/>
      <c r="AN5" s="1087" t="s">
        <v>37</v>
      </c>
      <c r="AO5" s="1087"/>
      <c r="AP5" s="1087"/>
      <c r="AQ5" s="1087"/>
      <c r="AR5" s="1087"/>
      <c r="AS5" s="1087"/>
      <c r="AT5" s="1087"/>
      <c r="AU5" s="1087"/>
      <c r="AV5" s="1087" t="s">
        <v>38</v>
      </c>
      <c r="AW5" s="1087"/>
      <c r="AX5" s="1087"/>
      <c r="AY5" s="1087"/>
      <c r="AZ5" s="1087"/>
      <c r="BA5" s="1087"/>
      <c r="BB5" s="1087"/>
      <c r="BC5" s="1087"/>
      <c r="BD5" s="1088"/>
      <c r="BE5" s="60"/>
    </row>
    <row r="6" spans="2:65" ht="25.5" customHeight="1" x14ac:dyDescent="0.25">
      <c r="B6" s="42"/>
      <c r="C6" s="6"/>
      <c r="D6" s="1060"/>
      <c r="E6" s="1109" t="s">
        <v>971</v>
      </c>
      <c r="F6" s="1110"/>
      <c r="G6" s="1110"/>
      <c r="H6" s="1077"/>
      <c r="I6" s="1077"/>
      <c r="J6" s="1077"/>
      <c r="K6" s="1077"/>
      <c r="L6" s="1077"/>
      <c r="M6" s="1107"/>
      <c r="N6" s="26"/>
      <c r="O6" s="1075" t="s">
        <v>972</v>
      </c>
      <c r="P6" s="1075"/>
      <c r="Q6" s="1075"/>
      <c r="R6" s="1077"/>
      <c r="S6" s="1077"/>
      <c r="T6" s="1077"/>
      <c r="U6" s="1077"/>
      <c r="V6" s="1077"/>
      <c r="W6" s="1077"/>
      <c r="X6" s="1077"/>
      <c r="Y6" s="1077"/>
      <c r="Z6" s="1077"/>
      <c r="AA6" s="338"/>
      <c r="AB6" s="1098"/>
      <c r="AC6" s="1099"/>
      <c r="AD6" s="1099"/>
      <c r="AE6" s="1099"/>
      <c r="AF6" s="1099"/>
      <c r="AG6" s="1099"/>
      <c r="AH6" s="1099"/>
      <c r="AI6" s="1099"/>
      <c r="AJ6" s="1099"/>
      <c r="AK6" s="1099"/>
      <c r="AL6" s="1099"/>
      <c r="AM6" s="1100"/>
      <c r="AN6" s="1063"/>
      <c r="AO6" s="1064"/>
      <c r="AP6" s="1064"/>
      <c r="AQ6" s="1064"/>
      <c r="AR6" s="1064"/>
      <c r="AS6" s="1064"/>
      <c r="AT6" s="1064"/>
      <c r="AU6" s="1065"/>
      <c r="AV6" s="1089"/>
      <c r="AW6" s="1090"/>
      <c r="AX6" s="1090"/>
      <c r="AY6" s="1090"/>
      <c r="AZ6" s="1090"/>
      <c r="BA6" s="1090"/>
      <c r="BB6" s="1090"/>
      <c r="BC6" s="1090"/>
      <c r="BD6" s="1091"/>
      <c r="BE6" s="4"/>
      <c r="BH6" s="932" t="s">
        <v>970</v>
      </c>
      <c r="BI6" s="932"/>
      <c r="BJ6" s="932"/>
      <c r="BK6" s="932"/>
      <c r="BL6" s="932"/>
      <c r="BM6" s="932"/>
    </row>
    <row r="7" spans="2:65" ht="7.5" customHeight="1" x14ac:dyDescent="0.25">
      <c r="B7" s="42"/>
      <c r="C7" s="6"/>
      <c r="D7" s="1061"/>
      <c r="E7" s="1111"/>
      <c r="F7" s="1112"/>
      <c r="G7" s="1112"/>
      <c r="H7" s="1078"/>
      <c r="I7" s="1078"/>
      <c r="J7" s="1078"/>
      <c r="K7" s="1078"/>
      <c r="L7" s="1078"/>
      <c r="M7" s="1108"/>
      <c r="N7" s="86"/>
      <c r="O7" s="1076"/>
      <c r="P7" s="1076"/>
      <c r="Q7" s="1076"/>
      <c r="R7" s="1078"/>
      <c r="S7" s="1078"/>
      <c r="T7" s="1078"/>
      <c r="U7" s="1078"/>
      <c r="V7" s="1078"/>
      <c r="W7" s="1078"/>
      <c r="X7" s="1078"/>
      <c r="Y7" s="1078"/>
      <c r="Z7" s="1078"/>
      <c r="AA7" s="327"/>
      <c r="AB7" s="1101"/>
      <c r="AC7" s="1102"/>
      <c r="AD7" s="1102"/>
      <c r="AE7" s="1102"/>
      <c r="AF7" s="1102"/>
      <c r="AG7" s="1102"/>
      <c r="AH7" s="1102"/>
      <c r="AI7" s="1102"/>
      <c r="AJ7" s="1102"/>
      <c r="AK7" s="1102"/>
      <c r="AL7" s="1102"/>
      <c r="AM7" s="1103"/>
      <c r="AN7" s="1066"/>
      <c r="AO7" s="1067"/>
      <c r="AP7" s="1067"/>
      <c r="AQ7" s="1067"/>
      <c r="AR7" s="1067"/>
      <c r="AS7" s="1067"/>
      <c r="AT7" s="1067"/>
      <c r="AU7" s="1068"/>
      <c r="AV7" s="1092"/>
      <c r="AW7" s="1093"/>
      <c r="AX7" s="1093"/>
      <c r="AY7" s="1093"/>
      <c r="AZ7" s="1093"/>
      <c r="BA7" s="1093"/>
      <c r="BB7" s="1093"/>
      <c r="BC7" s="1093"/>
      <c r="BD7" s="1094"/>
      <c r="BE7" s="4"/>
      <c r="BH7" s="932"/>
      <c r="BI7" s="932" t="s">
        <v>962</v>
      </c>
      <c r="BJ7" s="932" t="s">
        <v>728</v>
      </c>
      <c r="BK7" s="932" t="s">
        <v>963</v>
      </c>
      <c r="BL7" s="932" t="s">
        <v>968</v>
      </c>
      <c r="BM7" s="932" t="s">
        <v>969</v>
      </c>
    </row>
    <row r="8" spans="2:65" ht="23.25" customHeight="1" x14ac:dyDescent="0.25">
      <c r="B8" s="42"/>
      <c r="C8" s="6"/>
      <c r="D8" s="1061"/>
      <c r="E8" s="1111"/>
      <c r="F8" s="1112"/>
      <c r="G8" s="1112"/>
      <c r="H8" s="1078"/>
      <c r="I8" s="1078"/>
      <c r="J8" s="1078"/>
      <c r="K8" s="1078"/>
      <c r="L8" s="1078"/>
      <c r="M8" s="1108"/>
      <c r="N8" s="328"/>
      <c r="O8" s="628"/>
      <c r="P8" s="860"/>
      <c r="Q8" s="860"/>
      <c r="R8" s="628"/>
      <c r="S8" s="860"/>
      <c r="T8" s="860"/>
      <c r="U8" s="628"/>
      <c r="V8" s="860"/>
      <c r="W8" s="860"/>
      <c r="X8" s="860"/>
      <c r="Y8" s="860"/>
      <c r="Z8" s="628"/>
      <c r="AA8" s="329"/>
      <c r="AB8" s="1101"/>
      <c r="AC8" s="1102"/>
      <c r="AD8" s="1102"/>
      <c r="AE8" s="1102"/>
      <c r="AF8" s="1102"/>
      <c r="AG8" s="1102"/>
      <c r="AH8" s="1102"/>
      <c r="AI8" s="1102"/>
      <c r="AJ8" s="1102"/>
      <c r="AK8" s="1102"/>
      <c r="AL8" s="1102"/>
      <c r="AM8" s="1103"/>
      <c r="AN8" s="1066"/>
      <c r="AO8" s="1067"/>
      <c r="AP8" s="1067"/>
      <c r="AQ8" s="1067"/>
      <c r="AR8" s="1067"/>
      <c r="AS8" s="1067"/>
      <c r="AT8" s="1067"/>
      <c r="AU8" s="1068"/>
      <c r="AV8" s="1092"/>
      <c r="AW8" s="1093"/>
      <c r="AX8" s="1093"/>
      <c r="AY8" s="1093"/>
      <c r="AZ8" s="1093"/>
      <c r="BA8" s="1093"/>
      <c r="BB8" s="1093"/>
      <c r="BC8" s="1093"/>
      <c r="BD8" s="1094"/>
      <c r="BE8" s="4"/>
      <c r="BH8" s="932"/>
      <c r="BI8" s="933">
        <v>1</v>
      </c>
      <c r="BJ8" s="933">
        <v>1</v>
      </c>
      <c r="BK8" s="933">
        <v>1</v>
      </c>
      <c r="BL8" s="932"/>
      <c r="BM8" s="934"/>
    </row>
    <row r="9" spans="2:65" x14ac:dyDescent="0.25">
      <c r="B9" s="42"/>
      <c r="C9" s="6"/>
      <c r="D9" s="1061"/>
      <c r="E9" s="118"/>
      <c r="F9" s="340"/>
      <c r="G9" s="8"/>
      <c r="H9" s="28"/>
      <c r="I9" s="28"/>
      <c r="J9" s="28"/>
      <c r="K9" s="28"/>
      <c r="L9" s="28"/>
      <c r="M9" s="8"/>
      <c r="N9" s="328"/>
      <c r="O9" s="418"/>
      <c r="P9" s="418"/>
      <c r="Q9" s="629"/>
      <c r="R9" s="418"/>
      <c r="S9" s="418"/>
      <c r="T9" s="629"/>
      <c r="U9" s="418"/>
      <c r="V9" s="418"/>
      <c r="W9" s="418"/>
      <c r="X9" s="418"/>
      <c r="Y9" s="418"/>
      <c r="Z9" s="418"/>
      <c r="AA9" s="329"/>
      <c r="AB9" s="1101"/>
      <c r="AC9" s="1102"/>
      <c r="AD9" s="1102"/>
      <c r="AE9" s="1102"/>
      <c r="AF9" s="1102"/>
      <c r="AG9" s="1102"/>
      <c r="AH9" s="1102"/>
      <c r="AI9" s="1102"/>
      <c r="AJ9" s="1102"/>
      <c r="AK9" s="1102"/>
      <c r="AL9" s="1102"/>
      <c r="AM9" s="1103"/>
      <c r="AN9" s="1066"/>
      <c r="AO9" s="1067"/>
      <c r="AP9" s="1067"/>
      <c r="AQ9" s="1067"/>
      <c r="AR9" s="1067"/>
      <c r="AS9" s="1067"/>
      <c r="AT9" s="1067"/>
      <c r="AU9" s="1068"/>
      <c r="AV9" s="1092"/>
      <c r="AW9" s="1093"/>
      <c r="AX9" s="1093"/>
      <c r="AY9" s="1093"/>
      <c r="AZ9" s="1093"/>
      <c r="BA9" s="1093"/>
      <c r="BB9" s="1093"/>
      <c r="BC9" s="1093"/>
      <c r="BD9" s="1094"/>
      <c r="BE9" s="4"/>
      <c r="BH9" s="932"/>
      <c r="BI9" s="933">
        <v>1</v>
      </c>
      <c r="BJ9" s="933">
        <v>1</v>
      </c>
      <c r="BK9" s="933">
        <v>1</v>
      </c>
      <c r="BL9" s="932"/>
      <c r="BM9" s="932"/>
    </row>
    <row r="10" spans="2:65" ht="23.1" customHeight="1" x14ac:dyDescent="0.25">
      <c r="B10" s="42"/>
      <c r="C10" s="6"/>
      <c r="D10" s="1061"/>
      <c r="E10" s="1072"/>
      <c r="F10" s="1073"/>
      <c r="G10" s="1073"/>
      <c r="H10" s="1073"/>
      <c r="I10" s="1073"/>
      <c r="J10" s="1073"/>
      <c r="K10" s="1073"/>
      <c r="L10" s="1073"/>
      <c r="M10" s="1074"/>
      <c r="N10" s="17"/>
      <c r="O10" s="148"/>
      <c r="P10" s="125"/>
      <c r="Q10" s="125"/>
      <c r="R10" s="125"/>
      <c r="S10" s="125"/>
      <c r="T10" s="125"/>
      <c r="U10" s="125"/>
      <c r="V10" s="125"/>
      <c r="W10" s="125"/>
      <c r="X10" s="125"/>
      <c r="Y10" s="172"/>
      <c r="Z10" s="172"/>
      <c r="AA10" s="18"/>
      <c r="AB10" s="1101"/>
      <c r="AC10" s="1102"/>
      <c r="AD10" s="1102"/>
      <c r="AE10" s="1102"/>
      <c r="AF10" s="1102"/>
      <c r="AG10" s="1102"/>
      <c r="AH10" s="1102"/>
      <c r="AI10" s="1102"/>
      <c r="AJ10" s="1102"/>
      <c r="AK10" s="1102"/>
      <c r="AL10" s="1102"/>
      <c r="AM10" s="1103"/>
      <c r="AN10" s="1066"/>
      <c r="AO10" s="1067"/>
      <c r="AP10" s="1067"/>
      <c r="AQ10" s="1067"/>
      <c r="AR10" s="1067"/>
      <c r="AS10" s="1067"/>
      <c r="AT10" s="1067"/>
      <c r="AU10" s="1068"/>
      <c r="AV10" s="1092"/>
      <c r="AW10" s="1093"/>
      <c r="AX10" s="1093"/>
      <c r="AY10" s="1093"/>
      <c r="AZ10" s="1093"/>
      <c r="BA10" s="1093"/>
      <c r="BB10" s="1093"/>
      <c r="BC10" s="1093"/>
      <c r="BD10" s="1094"/>
      <c r="BE10" s="4"/>
      <c r="BH10" s="932"/>
      <c r="BI10" s="933">
        <v>1</v>
      </c>
      <c r="BJ10" s="933">
        <v>1</v>
      </c>
      <c r="BK10" s="933">
        <v>1</v>
      </c>
      <c r="BL10" s="932"/>
      <c r="BM10" s="932"/>
    </row>
    <row r="11" spans="2:65" s="5" customFormat="1" ht="6.75" customHeight="1" x14ac:dyDescent="0.25">
      <c r="B11" s="40"/>
      <c r="C11" s="14"/>
      <c r="D11" s="1062"/>
      <c r="E11" s="330"/>
      <c r="F11" s="70"/>
      <c r="G11" s="70"/>
      <c r="H11" s="70"/>
      <c r="I11" s="70"/>
      <c r="J11" s="70"/>
      <c r="K11" s="70"/>
      <c r="L11" s="70"/>
      <c r="M11" s="70"/>
      <c r="N11" s="330"/>
      <c r="O11" s="352"/>
      <c r="P11" s="352"/>
      <c r="Q11" s="352"/>
      <c r="R11" s="352"/>
      <c r="S11" s="352"/>
      <c r="T11" s="937"/>
      <c r="U11" s="352"/>
      <c r="V11" s="352"/>
      <c r="W11" s="352"/>
      <c r="X11" s="352"/>
      <c r="Y11" s="937"/>
      <c r="Z11" s="352"/>
      <c r="AA11" s="31"/>
      <c r="AB11" s="1104"/>
      <c r="AC11" s="1105"/>
      <c r="AD11" s="1105"/>
      <c r="AE11" s="1105"/>
      <c r="AF11" s="1105"/>
      <c r="AG11" s="1105"/>
      <c r="AH11" s="1105"/>
      <c r="AI11" s="1105"/>
      <c r="AJ11" s="1105"/>
      <c r="AK11" s="1105"/>
      <c r="AL11" s="1105"/>
      <c r="AM11" s="1106"/>
      <c r="AN11" s="1069"/>
      <c r="AO11" s="1070"/>
      <c r="AP11" s="1070"/>
      <c r="AQ11" s="1070"/>
      <c r="AR11" s="1070"/>
      <c r="AS11" s="1070"/>
      <c r="AT11" s="1070"/>
      <c r="AU11" s="1071"/>
      <c r="AV11" s="1095"/>
      <c r="AW11" s="1096"/>
      <c r="AX11" s="1096"/>
      <c r="AY11" s="1096"/>
      <c r="AZ11" s="1096"/>
      <c r="BA11" s="1096"/>
      <c r="BB11" s="1096"/>
      <c r="BC11" s="1096"/>
      <c r="BD11" s="1097"/>
      <c r="BE11" s="37"/>
      <c r="BH11" s="932"/>
      <c r="BI11" s="933">
        <v>1</v>
      </c>
      <c r="BJ11" s="933">
        <v>1</v>
      </c>
      <c r="BK11" s="933">
        <v>1</v>
      </c>
      <c r="BL11" s="932"/>
      <c r="BM11" s="932"/>
    </row>
    <row r="12" spans="2:65" s="19" customFormat="1" ht="25.35" customHeight="1" x14ac:dyDescent="0.25">
      <c r="B12" s="87"/>
      <c r="C12" s="90"/>
      <c r="D12" s="1060"/>
      <c r="E12" s="1109" t="s">
        <v>971</v>
      </c>
      <c r="F12" s="1110"/>
      <c r="G12" s="1110"/>
      <c r="H12" s="1077"/>
      <c r="I12" s="1077"/>
      <c r="J12" s="1077"/>
      <c r="K12" s="1077"/>
      <c r="L12" s="1077"/>
      <c r="M12" s="1107"/>
      <c r="N12" s="26"/>
      <c r="O12" s="1075" t="s">
        <v>972</v>
      </c>
      <c r="P12" s="1075"/>
      <c r="Q12" s="1075"/>
      <c r="R12" s="1077"/>
      <c r="S12" s="1077"/>
      <c r="T12" s="1077"/>
      <c r="U12" s="1077"/>
      <c r="V12" s="1077"/>
      <c r="W12" s="1077"/>
      <c r="X12" s="1077"/>
      <c r="Y12" s="1077"/>
      <c r="Z12" s="1077"/>
      <c r="AA12" s="338"/>
      <c r="AB12" s="1098"/>
      <c r="AC12" s="1099"/>
      <c r="AD12" s="1099"/>
      <c r="AE12" s="1099"/>
      <c r="AF12" s="1099"/>
      <c r="AG12" s="1099"/>
      <c r="AH12" s="1099"/>
      <c r="AI12" s="1099"/>
      <c r="AJ12" s="1099"/>
      <c r="AK12" s="1099"/>
      <c r="AL12" s="1099"/>
      <c r="AM12" s="1100"/>
      <c r="AN12" s="1063"/>
      <c r="AO12" s="1064"/>
      <c r="AP12" s="1064"/>
      <c r="AQ12" s="1064"/>
      <c r="AR12" s="1064"/>
      <c r="AS12" s="1064"/>
      <c r="AT12" s="1064"/>
      <c r="AU12" s="1065"/>
      <c r="AV12" s="1089"/>
      <c r="AW12" s="1090"/>
      <c r="AX12" s="1090"/>
      <c r="AY12" s="1090"/>
      <c r="AZ12" s="1090"/>
      <c r="BA12" s="1090"/>
      <c r="BB12" s="1090"/>
      <c r="BC12" s="1090"/>
      <c r="BD12" s="1091"/>
      <c r="BE12" s="72"/>
      <c r="BH12" s="932"/>
      <c r="BI12" s="932"/>
      <c r="BJ12" s="932"/>
      <c r="BK12" s="932"/>
      <c r="BL12" s="936"/>
      <c r="BM12" s="932"/>
    </row>
    <row r="13" spans="2:65" s="19" customFormat="1" ht="7.35" customHeight="1" x14ac:dyDescent="0.25">
      <c r="B13" s="87"/>
      <c r="C13" s="90"/>
      <c r="D13" s="1061"/>
      <c r="E13" s="1111"/>
      <c r="F13" s="1112"/>
      <c r="G13" s="1112"/>
      <c r="H13" s="1078"/>
      <c r="I13" s="1078"/>
      <c r="J13" s="1078"/>
      <c r="K13" s="1078"/>
      <c r="L13" s="1078"/>
      <c r="M13" s="1108"/>
      <c r="N13" s="86"/>
      <c r="O13" s="1076"/>
      <c r="P13" s="1076"/>
      <c r="Q13" s="1076"/>
      <c r="R13" s="1078"/>
      <c r="S13" s="1078"/>
      <c r="T13" s="1078"/>
      <c r="U13" s="1078"/>
      <c r="V13" s="1078"/>
      <c r="W13" s="1078"/>
      <c r="X13" s="1078"/>
      <c r="Y13" s="1078"/>
      <c r="Z13" s="1078"/>
      <c r="AA13" s="327"/>
      <c r="AB13" s="1101"/>
      <c r="AC13" s="1102"/>
      <c r="AD13" s="1102"/>
      <c r="AE13" s="1102"/>
      <c r="AF13" s="1102"/>
      <c r="AG13" s="1102"/>
      <c r="AH13" s="1102"/>
      <c r="AI13" s="1102"/>
      <c r="AJ13" s="1102"/>
      <c r="AK13" s="1102"/>
      <c r="AL13" s="1102"/>
      <c r="AM13" s="1103"/>
      <c r="AN13" s="1066"/>
      <c r="AO13" s="1067"/>
      <c r="AP13" s="1067"/>
      <c r="AQ13" s="1067"/>
      <c r="AR13" s="1067"/>
      <c r="AS13" s="1067"/>
      <c r="AT13" s="1067"/>
      <c r="AU13" s="1068"/>
      <c r="AV13" s="1092"/>
      <c r="AW13" s="1093"/>
      <c r="AX13" s="1093"/>
      <c r="AY13" s="1093"/>
      <c r="AZ13" s="1093"/>
      <c r="BA13" s="1093"/>
      <c r="BB13" s="1093"/>
      <c r="BC13" s="1093"/>
      <c r="BD13" s="1094"/>
      <c r="BE13" s="72"/>
      <c r="BH13" s="932" t="s">
        <v>964</v>
      </c>
      <c r="BI13" s="932" t="str">
        <f>IF(BI8&gt;1,INDEX(Tanggal,BI8-1),"")</f>
        <v/>
      </c>
      <c r="BJ13" s="932" t="str">
        <f>IF(BJ8&gt;1,INDEX(Bulan,BJ8-1),"")</f>
        <v/>
      </c>
      <c r="BK13" s="932" t="str">
        <f>IF(BK8&gt;1,INDEX(ThLahir,BK8-1),"")</f>
        <v/>
      </c>
      <c r="BL13" s="936" t="str">
        <f>IFERROR(DATE(BK13,BJ13,BI13),"")</f>
        <v/>
      </c>
      <c r="BM13" s="935">
        <f ca="1">IF(BL13="",0,((NOW()-BL13)/365))</f>
        <v>0</v>
      </c>
    </row>
    <row r="14" spans="2:65" ht="24" customHeight="1" x14ac:dyDescent="0.25">
      <c r="B14" s="42"/>
      <c r="C14" s="6"/>
      <c r="D14" s="1061"/>
      <c r="E14" s="1111"/>
      <c r="F14" s="1112"/>
      <c r="G14" s="1112"/>
      <c r="H14" s="1078"/>
      <c r="I14" s="1078"/>
      <c r="J14" s="1078"/>
      <c r="K14" s="1078"/>
      <c r="L14" s="1078"/>
      <c r="M14" s="1108"/>
      <c r="N14" s="328"/>
      <c r="O14" s="628"/>
      <c r="P14" s="860"/>
      <c r="Q14" s="860"/>
      <c r="R14" s="628"/>
      <c r="S14" s="860"/>
      <c r="T14" s="860"/>
      <c r="U14" s="628"/>
      <c r="V14" s="860"/>
      <c r="W14" s="860"/>
      <c r="X14" s="860"/>
      <c r="Y14" s="860"/>
      <c r="Z14" s="628"/>
      <c r="AA14" s="329"/>
      <c r="AB14" s="1101"/>
      <c r="AC14" s="1102"/>
      <c r="AD14" s="1102"/>
      <c r="AE14" s="1102"/>
      <c r="AF14" s="1102"/>
      <c r="AG14" s="1102"/>
      <c r="AH14" s="1102"/>
      <c r="AI14" s="1102"/>
      <c r="AJ14" s="1102"/>
      <c r="AK14" s="1102"/>
      <c r="AL14" s="1102"/>
      <c r="AM14" s="1103"/>
      <c r="AN14" s="1066"/>
      <c r="AO14" s="1067"/>
      <c r="AP14" s="1067"/>
      <c r="AQ14" s="1067"/>
      <c r="AR14" s="1067"/>
      <c r="AS14" s="1067"/>
      <c r="AT14" s="1067"/>
      <c r="AU14" s="1068"/>
      <c r="AV14" s="1092"/>
      <c r="AW14" s="1093"/>
      <c r="AX14" s="1093"/>
      <c r="AY14" s="1093"/>
      <c r="AZ14" s="1093"/>
      <c r="BA14" s="1093"/>
      <c r="BB14" s="1093"/>
      <c r="BC14" s="1093"/>
      <c r="BD14" s="1094"/>
      <c r="BE14" s="4"/>
      <c r="BH14" s="932" t="s">
        <v>965</v>
      </c>
      <c r="BI14" s="932" t="str">
        <f>IF(BI9&gt;1,INDEX(Tanggal,BI9-1),"")</f>
        <v/>
      </c>
      <c r="BJ14" s="932" t="str">
        <f>IF(BJ9&gt;1,INDEX(Bulan,BJ9-1),"")</f>
        <v/>
      </c>
      <c r="BK14" s="932" t="str">
        <f>IF(BK9&gt;1,INDEX(ThLahir,BK9-1),"")</f>
        <v/>
      </c>
      <c r="BL14" s="936" t="str">
        <f>IFERROR(DATE(BK14,BJ14,BI14),"")</f>
        <v/>
      </c>
      <c r="BM14" s="935">
        <f ca="1">IF(BL14="",0,((NOW()-BL14)/365))</f>
        <v>0</v>
      </c>
    </row>
    <row r="15" spans="2:65" ht="24.75" customHeight="1" x14ac:dyDescent="0.25">
      <c r="B15" s="42"/>
      <c r="C15" s="6"/>
      <c r="D15" s="1061"/>
      <c r="E15" s="118"/>
      <c r="F15" s="340"/>
      <c r="G15" s="8"/>
      <c r="H15" s="28"/>
      <c r="I15" s="28"/>
      <c r="J15" s="28"/>
      <c r="K15" s="28"/>
      <c r="L15" s="28"/>
      <c r="M15" s="8"/>
      <c r="N15" s="328"/>
      <c r="O15" s="418"/>
      <c r="P15" s="418"/>
      <c r="Q15" s="629"/>
      <c r="R15" s="418"/>
      <c r="S15" s="418"/>
      <c r="T15" s="629"/>
      <c r="U15" s="418"/>
      <c r="V15" s="418"/>
      <c r="W15" s="418"/>
      <c r="X15" s="418"/>
      <c r="Y15" s="418"/>
      <c r="Z15" s="418"/>
      <c r="AA15" s="329"/>
      <c r="AB15" s="1101"/>
      <c r="AC15" s="1102"/>
      <c r="AD15" s="1102"/>
      <c r="AE15" s="1102"/>
      <c r="AF15" s="1102"/>
      <c r="AG15" s="1102"/>
      <c r="AH15" s="1102"/>
      <c r="AI15" s="1102"/>
      <c r="AJ15" s="1102"/>
      <c r="AK15" s="1102"/>
      <c r="AL15" s="1102"/>
      <c r="AM15" s="1103"/>
      <c r="AN15" s="1066"/>
      <c r="AO15" s="1067"/>
      <c r="AP15" s="1067"/>
      <c r="AQ15" s="1067"/>
      <c r="AR15" s="1067"/>
      <c r="AS15" s="1067"/>
      <c r="AT15" s="1067"/>
      <c r="AU15" s="1068"/>
      <c r="AV15" s="1092"/>
      <c r="AW15" s="1093"/>
      <c r="AX15" s="1093"/>
      <c r="AY15" s="1093"/>
      <c r="AZ15" s="1093"/>
      <c r="BA15" s="1093"/>
      <c r="BB15" s="1093"/>
      <c r="BC15" s="1093"/>
      <c r="BD15" s="1094"/>
      <c r="BE15" s="4"/>
      <c r="BH15" s="932" t="s">
        <v>966</v>
      </c>
      <c r="BI15" s="932" t="str">
        <f>IF(BI10&gt;1,INDEX(Tanggal,BI10-1),"")</f>
        <v/>
      </c>
      <c r="BJ15" s="932" t="str">
        <f>IF(BJ10&gt;1,INDEX(Bulan,BJ10-1),"")</f>
        <v/>
      </c>
      <c r="BK15" s="932" t="str">
        <f>IF(BK10&gt;1,INDEX(ThLahir,BK10-1),"")</f>
        <v/>
      </c>
      <c r="BL15" s="936" t="str">
        <f>IFERROR(DATE(BK15,BJ15,BI15),"")</f>
        <v/>
      </c>
      <c r="BM15" s="935">
        <f ca="1">IF(BL15="",0,((NOW()-BL15)/365))</f>
        <v>0</v>
      </c>
    </row>
    <row r="16" spans="2:65" ht="23.1" customHeight="1" x14ac:dyDescent="0.25">
      <c r="B16" s="42"/>
      <c r="C16" s="6"/>
      <c r="D16" s="1061"/>
      <c r="E16" s="1072"/>
      <c r="F16" s="1073"/>
      <c r="G16" s="1073"/>
      <c r="H16" s="1073"/>
      <c r="I16" s="1073"/>
      <c r="J16" s="1073"/>
      <c r="K16" s="1073"/>
      <c r="L16" s="1073"/>
      <c r="M16" s="1074"/>
      <c r="N16" s="17"/>
      <c r="O16" s="125"/>
      <c r="P16" s="125"/>
      <c r="Q16" s="125"/>
      <c r="R16" s="125"/>
      <c r="S16" s="125"/>
      <c r="T16" s="125"/>
      <c r="U16" s="125"/>
      <c r="V16" s="125"/>
      <c r="W16" s="125"/>
      <c r="X16" s="125"/>
      <c r="Y16" s="125"/>
      <c r="Z16" s="172"/>
      <c r="AA16" s="18"/>
      <c r="AB16" s="1101"/>
      <c r="AC16" s="1102"/>
      <c r="AD16" s="1102"/>
      <c r="AE16" s="1102"/>
      <c r="AF16" s="1102"/>
      <c r="AG16" s="1102"/>
      <c r="AH16" s="1102"/>
      <c r="AI16" s="1102"/>
      <c r="AJ16" s="1102"/>
      <c r="AK16" s="1102"/>
      <c r="AL16" s="1102"/>
      <c r="AM16" s="1103"/>
      <c r="AN16" s="1066"/>
      <c r="AO16" s="1067"/>
      <c r="AP16" s="1067"/>
      <c r="AQ16" s="1067"/>
      <c r="AR16" s="1067"/>
      <c r="AS16" s="1067"/>
      <c r="AT16" s="1067"/>
      <c r="AU16" s="1068"/>
      <c r="AV16" s="1092"/>
      <c r="AW16" s="1093"/>
      <c r="AX16" s="1093"/>
      <c r="AY16" s="1093"/>
      <c r="AZ16" s="1093"/>
      <c r="BA16" s="1093"/>
      <c r="BB16" s="1093"/>
      <c r="BC16" s="1093"/>
      <c r="BD16" s="1094"/>
      <c r="BE16" s="4"/>
      <c r="BH16" s="932" t="s">
        <v>967</v>
      </c>
      <c r="BI16" s="932" t="str">
        <f>IF(BI11&gt;1,INDEX(Tanggal,BI11-1),"")</f>
        <v/>
      </c>
      <c r="BJ16" s="932" t="str">
        <f>IF(BJ11&gt;1,INDEX(Bulan,BJ11-1),"")</f>
        <v/>
      </c>
      <c r="BK16" s="932" t="str">
        <f>IF(BK11&gt;1,INDEX(ThLahir,BK11-1),"")</f>
        <v/>
      </c>
      <c r="BL16" s="936" t="str">
        <f>IFERROR(DATE(BK16,BJ16,BI16),"")</f>
        <v/>
      </c>
      <c r="BM16" s="935">
        <f ca="1">IF(BL16="",0,((NOW()-BL16)/365))</f>
        <v>0</v>
      </c>
    </row>
    <row r="17" spans="2:65" ht="6.75" customHeight="1" x14ac:dyDescent="0.25">
      <c r="B17" s="42"/>
      <c r="C17" s="6"/>
      <c r="D17" s="1062"/>
      <c r="E17" s="330"/>
      <c r="F17" s="70"/>
      <c r="G17" s="70"/>
      <c r="H17" s="70"/>
      <c r="I17" s="70"/>
      <c r="J17" s="70"/>
      <c r="K17" s="70"/>
      <c r="L17" s="70"/>
      <c r="M17" s="70"/>
      <c r="N17" s="330"/>
      <c r="O17" s="70"/>
      <c r="P17" s="70"/>
      <c r="Q17" s="70"/>
      <c r="R17" s="70"/>
      <c r="S17" s="70"/>
      <c r="T17" s="331"/>
      <c r="U17" s="70"/>
      <c r="V17" s="70"/>
      <c r="W17" s="70"/>
      <c r="X17" s="70"/>
      <c r="Y17" s="331"/>
      <c r="Z17" s="70"/>
      <c r="AA17" s="31"/>
      <c r="AB17" s="1104"/>
      <c r="AC17" s="1105"/>
      <c r="AD17" s="1105"/>
      <c r="AE17" s="1105"/>
      <c r="AF17" s="1105"/>
      <c r="AG17" s="1105"/>
      <c r="AH17" s="1105"/>
      <c r="AI17" s="1105"/>
      <c r="AJ17" s="1105"/>
      <c r="AK17" s="1105"/>
      <c r="AL17" s="1105"/>
      <c r="AM17" s="1106"/>
      <c r="AN17" s="1069"/>
      <c r="AO17" s="1070"/>
      <c r="AP17" s="1070"/>
      <c r="AQ17" s="1070"/>
      <c r="AR17" s="1070"/>
      <c r="AS17" s="1070"/>
      <c r="AT17" s="1070"/>
      <c r="AU17" s="1071"/>
      <c r="AV17" s="1095"/>
      <c r="AW17" s="1096"/>
      <c r="AX17" s="1096"/>
      <c r="AY17" s="1096"/>
      <c r="AZ17" s="1096"/>
      <c r="BA17" s="1096"/>
      <c r="BB17" s="1096"/>
      <c r="BC17" s="1096"/>
      <c r="BD17" s="1097"/>
      <c r="BE17" s="4"/>
      <c r="BH17" s="932"/>
      <c r="BI17" s="932"/>
      <c r="BJ17" s="932"/>
      <c r="BK17" s="932"/>
      <c r="BL17" s="932"/>
      <c r="BM17" s="932"/>
    </row>
    <row r="18" spans="2:65" s="19" customFormat="1" ht="25.35" customHeight="1" x14ac:dyDescent="0.25">
      <c r="B18" s="87"/>
      <c r="C18" s="90"/>
      <c r="D18" s="1060"/>
      <c r="E18" s="1109" t="s">
        <v>971</v>
      </c>
      <c r="F18" s="1110"/>
      <c r="G18" s="1110"/>
      <c r="H18" s="1077"/>
      <c r="I18" s="1077"/>
      <c r="J18" s="1077"/>
      <c r="K18" s="1077"/>
      <c r="L18" s="1077"/>
      <c r="M18" s="1107"/>
      <c r="N18" s="26"/>
      <c r="O18" s="1075" t="s">
        <v>972</v>
      </c>
      <c r="P18" s="1075"/>
      <c r="Q18" s="1075"/>
      <c r="R18" s="1077"/>
      <c r="S18" s="1077"/>
      <c r="T18" s="1077"/>
      <c r="U18" s="1077"/>
      <c r="V18" s="1077"/>
      <c r="W18" s="1077"/>
      <c r="X18" s="1077"/>
      <c r="Y18" s="1077"/>
      <c r="Z18" s="1077"/>
      <c r="AA18" s="338"/>
      <c r="AB18" s="1098"/>
      <c r="AC18" s="1099"/>
      <c r="AD18" s="1099"/>
      <c r="AE18" s="1099"/>
      <c r="AF18" s="1099"/>
      <c r="AG18" s="1099"/>
      <c r="AH18" s="1099"/>
      <c r="AI18" s="1099"/>
      <c r="AJ18" s="1099"/>
      <c r="AK18" s="1099"/>
      <c r="AL18" s="1099"/>
      <c r="AM18" s="1100"/>
      <c r="AN18" s="1063"/>
      <c r="AO18" s="1064"/>
      <c r="AP18" s="1064"/>
      <c r="AQ18" s="1064"/>
      <c r="AR18" s="1064"/>
      <c r="AS18" s="1064"/>
      <c r="AT18" s="1064"/>
      <c r="AU18" s="1065"/>
      <c r="AV18" s="1089"/>
      <c r="AW18" s="1090"/>
      <c r="AX18" s="1090"/>
      <c r="AY18" s="1090"/>
      <c r="AZ18" s="1090"/>
      <c r="BA18" s="1090"/>
      <c r="BB18" s="1090"/>
      <c r="BC18" s="1090"/>
      <c r="BD18" s="1091"/>
      <c r="BE18" s="72"/>
    </row>
    <row r="19" spans="2:65" s="19" customFormat="1" ht="7.35" customHeight="1" x14ac:dyDescent="0.25">
      <c r="B19" s="87"/>
      <c r="C19" s="90"/>
      <c r="D19" s="1061"/>
      <c r="E19" s="1111"/>
      <c r="F19" s="1112"/>
      <c r="G19" s="1112"/>
      <c r="H19" s="1078"/>
      <c r="I19" s="1078"/>
      <c r="J19" s="1078"/>
      <c r="K19" s="1078"/>
      <c r="L19" s="1078"/>
      <c r="M19" s="1108"/>
      <c r="N19" s="86"/>
      <c r="O19" s="1076"/>
      <c r="P19" s="1076"/>
      <c r="Q19" s="1076"/>
      <c r="R19" s="1078"/>
      <c r="S19" s="1078"/>
      <c r="T19" s="1078"/>
      <c r="U19" s="1078"/>
      <c r="V19" s="1078"/>
      <c r="W19" s="1078"/>
      <c r="X19" s="1078"/>
      <c r="Y19" s="1078"/>
      <c r="Z19" s="1078"/>
      <c r="AA19" s="327"/>
      <c r="AB19" s="1101"/>
      <c r="AC19" s="1102"/>
      <c r="AD19" s="1102"/>
      <c r="AE19" s="1102"/>
      <c r="AF19" s="1102"/>
      <c r="AG19" s="1102"/>
      <c r="AH19" s="1102"/>
      <c r="AI19" s="1102"/>
      <c r="AJ19" s="1102"/>
      <c r="AK19" s="1102"/>
      <c r="AL19" s="1102"/>
      <c r="AM19" s="1103"/>
      <c r="AN19" s="1066"/>
      <c r="AO19" s="1067"/>
      <c r="AP19" s="1067"/>
      <c r="AQ19" s="1067"/>
      <c r="AR19" s="1067"/>
      <c r="AS19" s="1067"/>
      <c r="AT19" s="1067"/>
      <c r="AU19" s="1068"/>
      <c r="AV19" s="1092"/>
      <c r="AW19" s="1093"/>
      <c r="AX19" s="1093"/>
      <c r="AY19" s="1093"/>
      <c r="AZ19" s="1093"/>
      <c r="BA19" s="1093"/>
      <c r="BB19" s="1093"/>
      <c r="BC19" s="1093"/>
      <c r="BD19" s="1094"/>
      <c r="BE19" s="72"/>
    </row>
    <row r="20" spans="2:65" ht="23.1" customHeight="1" x14ac:dyDescent="0.25">
      <c r="B20" s="42"/>
      <c r="C20" s="6"/>
      <c r="D20" s="1061"/>
      <c r="E20" s="1111"/>
      <c r="F20" s="1112"/>
      <c r="G20" s="1112"/>
      <c r="H20" s="1078"/>
      <c r="I20" s="1078"/>
      <c r="J20" s="1078"/>
      <c r="K20" s="1078"/>
      <c r="L20" s="1078"/>
      <c r="M20" s="1108"/>
      <c r="N20" s="328"/>
      <c r="O20" s="628"/>
      <c r="P20" s="860"/>
      <c r="Q20" s="860"/>
      <c r="R20" s="628"/>
      <c r="S20" s="860"/>
      <c r="T20" s="860"/>
      <c r="U20" s="628"/>
      <c r="V20" s="860"/>
      <c r="W20" s="860"/>
      <c r="X20" s="860"/>
      <c r="Y20" s="860"/>
      <c r="Z20" s="628"/>
      <c r="AA20" s="329"/>
      <c r="AB20" s="1101"/>
      <c r="AC20" s="1102"/>
      <c r="AD20" s="1102"/>
      <c r="AE20" s="1102"/>
      <c r="AF20" s="1102"/>
      <c r="AG20" s="1102"/>
      <c r="AH20" s="1102"/>
      <c r="AI20" s="1102"/>
      <c r="AJ20" s="1102"/>
      <c r="AK20" s="1102"/>
      <c r="AL20" s="1102"/>
      <c r="AM20" s="1103"/>
      <c r="AN20" s="1066"/>
      <c r="AO20" s="1067"/>
      <c r="AP20" s="1067"/>
      <c r="AQ20" s="1067"/>
      <c r="AR20" s="1067"/>
      <c r="AS20" s="1067"/>
      <c r="AT20" s="1067"/>
      <c r="AU20" s="1068"/>
      <c r="AV20" s="1092"/>
      <c r="AW20" s="1093"/>
      <c r="AX20" s="1093"/>
      <c r="AY20" s="1093"/>
      <c r="AZ20" s="1093"/>
      <c r="BA20" s="1093"/>
      <c r="BB20" s="1093"/>
      <c r="BC20" s="1093"/>
      <c r="BD20" s="1094"/>
      <c r="BE20" s="4"/>
    </row>
    <row r="21" spans="2:65" x14ac:dyDescent="0.25">
      <c r="B21" s="42"/>
      <c r="C21" s="6"/>
      <c r="D21" s="1061"/>
      <c r="E21" s="118"/>
      <c r="F21" s="340"/>
      <c r="G21" s="8"/>
      <c r="H21" s="28"/>
      <c r="I21" s="28"/>
      <c r="J21" s="28"/>
      <c r="K21" s="28"/>
      <c r="L21" s="28"/>
      <c r="M21" s="8"/>
      <c r="N21" s="328"/>
      <c r="O21" s="418"/>
      <c r="P21" s="418"/>
      <c r="Q21" s="629"/>
      <c r="R21" s="418"/>
      <c r="S21" s="418"/>
      <c r="T21" s="629"/>
      <c r="U21" s="418"/>
      <c r="V21" s="418"/>
      <c r="W21" s="418"/>
      <c r="X21" s="418"/>
      <c r="Y21" s="418"/>
      <c r="Z21" s="418"/>
      <c r="AA21" s="329"/>
      <c r="AB21" s="1101"/>
      <c r="AC21" s="1102"/>
      <c r="AD21" s="1102"/>
      <c r="AE21" s="1102"/>
      <c r="AF21" s="1102"/>
      <c r="AG21" s="1102"/>
      <c r="AH21" s="1102"/>
      <c r="AI21" s="1102"/>
      <c r="AJ21" s="1102"/>
      <c r="AK21" s="1102"/>
      <c r="AL21" s="1102"/>
      <c r="AM21" s="1103"/>
      <c r="AN21" s="1066"/>
      <c r="AO21" s="1067"/>
      <c r="AP21" s="1067"/>
      <c r="AQ21" s="1067"/>
      <c r="AR21" s="1067"/>
      <c r="AS21" s="1067"/>
      <c r="AT21" s="1067"/>
      <c r="AU21" s="1068"/>
      <c r="AV21" s="1092"/>
      <c r="AW21" s="1093"/>
      <c r="AX21" s="1093"/>
      <c r="AY21" s="1093"/>
      <c r="AZ21" s="1093"/>
      <c r="BA21" s="1093"/>
      <c r="BB21" s="1093"/>
      <c r="BC21" s="1093"/>
      <c r="BD21" s="1094"/>
      <c r="BE21" s="4"/>
    </row>
    <row r="22" spans="2:65" ht="23.1" customHeight="1" x14ac:dyDescent="0.25">
      <c r="B22" s="42"/>
      <c r="C22" s="6"/>
      <c r="D22" s="1061"/>
      <c r="E22" s="1072"/>
      <c r="F22" s="1073"/>
      <c r="G22" s="1073"/>
      <c r="H22" s="1073"/>
      <c r="I22" s="1073"/>
      <c r="J22" s="1073"/>
      <c r="K22" s="1073"/>
      <c r="L22" s="1073"/>
      <c r="M22" s="1074"/>
      <c r="N22" s="17"/>
      <c r="O22" s="148"/>
      <c r="P22" s="125"/>
      <c r="Q22" s="125"/>
      <c r="R22" s="125"/>
      <c r="S22" s="125"/>
      <c r="T22" s="125"/>
      <c r="U22" s="125"/>
      <c r="V22" s="172"/>
      <c r="W22" s="172"/>
      <c r="X22" s="172"/>
      <c r="Y22" s="172"/>
      <c r="Z22" s="172"/>
      <c r="AA22" s="18"/>
      <c r="AB22" s="1101"/>
      <c r="AC22" s="1102"/>
      <c r="AD22" s="1102"/>
      <c r="AE22" s="1102"/>
      <c r="AF22" s="1102"/>
      <c r="AG22" s="1102"/>
      <c r="AH22" s="1102"/>
      <c r="AI22" s="1102"/>
      <c r="AJ22" s="1102"/>
      <c r="AK22" s="1102"/>
      <c r="AL22" s="1102"/>
      <c r="AM22" s="1103"/>
      <c r="AN22" s="1066"/>
      <c r="AO22" s="1067"/>
      <c r="AP22" s="1067"/>
      <c r="AQ22" s="1067"/>
      <c r="AR22" s="1067"/>
      <c r="AS22" s="1067"/>
      <c r="AT22" s="1067"/>
      <c r="AU22" s="1068"/>
      <c r="AV22" s="1092"/>
      <c r="AW22" s="1093"/>
      <c r="AX22" s="1093"/>
      <c r="AY22" s="1093"/>
      <c r="AZ22" s="1093"/>
      <c r="BA22" s="1093"/>
      <c r="BB22" s="1093"/>
      <c r="BC22" s="1093"/>
      <c r="BD22" s="1094"/>
      <c r="BE22" s="4"/>
    </row>
    <row r="23" spans="2:65" ht="9" customHeight="1" x14ac:dyDescent="0.25">
      <c r="B23" s="42"/>
      <c r="C23" s="6"/>
      <c r="D23" s="1062"/>
      <c r="E23" s="330"/>
      <c r="F23" s="70"/>
      <c r="G23" s="70"/>
      <c r="H23" s="70"/>
      <c r="I23" s="70"/>
      <c r="J23" s="70"/>
      <c r="K23" s="70"/>
      <c r="L23" s="70"/>
      <c r="M23" s="70"/>
      <c r="N23" s="330"/>
      <c r="O23" s="70"/>
      <c r="P23" s="70"/>
      <c r="Q23" s="70"/>
      <c r="R23" s="70"/>
      <c r="S23" s="70"/>
      <c r="T23" s="331"/>
      <c r="U23" s="70"/>
      <c r="V23" s="70"/>
      <c r="W23" s="70"/>
      <c r="X23" s="70"/>
      <c r="Y23" s="331"/>
      <c r="Z23" s="70"/>
      <c r="AA23" s="31"/>
      <c r="AB23" s="1104"/>
      <c r="AC23" s="1105"/>
      <c r="AD23" s="1105"/>
      <c r="AE23" s="1105"/>
      <c r="AF23" s="1105"/>
      <c r="AG23" s="1105"/>
      <c r="AH23" s="1105"/>
      <c r="AI23" s="1105"/>
      <c r="AJ23" s="1105"/>
      <c r="AK23" s="1105"/>
      <c r="AL23" s="1105"/>
      <c r="AM23" s="1106"/>
      <c r="AN23" s="1069"/>
      <c r="AO23" s="1070"/>
      <c r="AP23" s="1070"/>
      <c r="AQ23" s="1070"/>
      <c r="AR23" s="1070"/>
      <c r="AS23" s="1070"/>
      <c r="AT23" s="1070"/>
      <c r="AU23" s="1071"/>
      <c r="AV23" s="1095"/>
      <c r="AW23" s="1096"/>
      <c r="AX23" s="1096"/>
      <c r="AY23" s="1096"/>
      <c r="AZ23" s="1096"/>
      <c r="BA23" s="1096"/>
      <c r="BB23" s="1096"/>
      <c r="BC23" s="1096"/>
      <c r="BD23" s="1097"/>
      <c r="BE23" s="4"/>
    </row>
    <row r="24" spans="2:65" s="19" customFormat="1" ht="25.35" customHeight="1" x14ac:dyDescent="0.25">
      <c r="B24" s="87"/>
      <c r="C24" s="90"/>
      <c r="D24" s="1060"/>
      <c r="E24" s="1109" t="s">
        <v>971</v>
      </c>
      <c r="F24" s="1110"/>
      <c r="G24" s="1110"/>
      <c r="H24" s="1077"/>
      <c r="I24" s="1077"/>
      <c r="J24" s="1077"/>
      <c r="K24" s="1077"/>
      <c r="L24" s="1077"/>
      <c r="M24" s="1107"/>
      <c r="N24" s="26"/>
      <c r="O24" s="1075" t="s">
        <v>972</v>
      </c>
      <c r="P24" s="1075"/>
      <c r="Q24" s="1075"/>
      <c r="R24" s="1077"/>
      <c r="S24" s="1077"/>
      <c r="T24" s="1077"/>
      <c r="U24" s="1077"/>
      <c r="V24" s="1077"/>
      <c r="W24" s="1077"/>
      <c r="X24" s="1077"/>
      <c r="Y24" s="1077"/>
      <c r="Z24" s="1077"/>
      <c r="AA24" s="338"/>
      <c r="AB24" s="1098"/>
      <c r="AC24" s="1099"/>
      <c r="AD24" s="1099"/>
      <c r="AE24" s="1099"/>
      <c r="AF24" s="1099"/>
      <c r="AG24" s="1099"/>
      <c r="AH24" s="1099"/>
      <c r="AI24" s="1099"/>
      <c r="AJ24" s="1099"/>
      <c r="AK24" s="1099"/>
      <c r="AL24" s="1099"/>
      <c r="AM24" s="1100"/>
      <c r="AN24" s="1063"/>
      <c r="AO24" s="1064"/>
      <c r="AP24" s="1064"/>
      <c r="AQ24" s="1064"/>
      <c r="AR24" s="1064"/>
      <c r="AS24" s="1064"/>
      <c r="AT24" s="1064"/>
      <c r="AU24" s="1065"/>
      <c r="AV24" s="1089"/>
      <c r="AW24" s="1090"/>
      <c r="AX24" s="1090"/>
      <c r="AY24" s="1090"/>
      <c r="AZ24" s="1090"/>
      <c r="BA24" s="1090"/>
      <c r="BB24" s="1090"/>
      <c r="BC24" s="1090"/>
      <c r="BD24" s="1091"/>
      <c r="BE24" s="72"/>
    </row>
    <row r="25" spans="2:65" s="19" customFormat="1" ht="9.75" customHeight="1" x14ac:dyDescent="0.25">
      <c r="B25" s="87"/>
      <c r="C25" s="90"/>
      <c r="D25" s="1061"/>
      <c r="E25" s="1111"/>
      <c r="F25" s="1112"/>
      <c r="G25" s="1112"/>
      <c r="H25" s="1078"/>
      <c r="I25" s="1078"/>
      <c r="J25" s="1078"/>
      <c r="K25" s="1078"/>
      <c r="L25" s="1078"/>
      <c r="M25" s="1108"/>
      <c r="N25" s="86"/>
      <c r="O25" s="1076"/>
      <c r="P25" s="1076"/>
      <c r="Q25" s="1076"/>
      <c r="R25" s="1078"/>
      <c r="S25" s="1078"/>
      <c r="T25" s="1078"/>
      <c r="U25" s="1078"/>
      <c r="V25" s="1078"/>
      <c r="W25" s="1078"/>
      <c r="X25" s="1078"/>
      <c r="Y25" s="1078"/>
      <c r="Z25" s="1078"/>
      <c r="AA25" s="327"/>
      <c r="AB25" s="1101"/>
      <c r="AC25" s="1102"/>
      <c r="AD25" s="1102"/>
      <c r="AE25" s="1102"/>
      <c r="AF25" s="1102"/>
      <c r="AG25" s="1102"/>
      <c r="AH25" s="1102"/>
      <c r="AI25" s="1102"/>
      <c r="AJ25" s="1102"/>
      <c r="AK25" s="1102"/>
      <c r="AL25" s="1102"/>
      <c r="AM25" s="1103"/>
      <c r="AN25" s="1066"/>
      <c r="AO25" s="1067"/>
      <c r="AP25" s="1067"/>
      <c r="AQ25" s="1067"/>
      <c r="AR25" s="1067"/>
      <c r="AS25" s="1067"/>
      <c r="AT25" s="1067"/>
      <c r="AU25" s="1068"/>
      <c r="AV25" s="1092"/>
      <c r="AW25" s="1093"/>
      <c r="AX25" s="1093"/>
      <c r="AY25" s="1093"/>
      <c r="AZ25" s="1093"/>
      <c r="BA25" s="1093"/>
      <c r="BB25" s="1093"/>
      <c r="BC25" s="1093"/>
      <c r="BD25" s="1094"/>
      <c r="BE25" s="72"/>
    </row>
    <row r="26" spans="2:65" ht="23.1" customHeight="1" x14ac:dyDescent="0.25">
      <c r="B26" s="42"/>
      <c r="C26" s="6"/>
      <c r="D26" s="1061"/>
      <c r="E26" s="1111"/>
      <c r="F26" s="1112"/>
      <c r="G26" s="1112"/>
      <c r="H26" s="1078"/>
      <c r="I26" s="1078"/>
      <c r="J26" s="1078"/>
      <c r="K26" s="1078"/>
      <c r="L26" s="1078"/>
      <c r="M26" s="1108"/>
      <c r="N26" s="328"/>
      <c r="O26" s="628"/>
      <c r="P26" s="860"/>
      <c r="Q26" s="860"/>
      <c r="R26" s="628"/>
      <c r="S26" s="860"/>
      <c r="T26" s="860"/>
      <c r="U26" s="628"/>
      <c r="V26" s="860"/>
      <c r="W26" s="860"/>
      <c r="X26" s="860"/>
      <c r="Y26" s="860"/>
      <c r="Z26" s="628"/>
      <c r="AA26" s="329"/>
      <c r="AB26" s="1101"/>
      <c r="AC26" s="1102"/>
      <c r="AD26" s="1102"/>
      <c r="AE26" s="1102"/>
      <c r="AF26" s="1102"/>
      <c r="AG26" s="1102"/>
      <c r="AH26" s="1102"/>
      <c r="AI26" s="1102"/>
      <c r="AJ26" s="1102"/>
      <c r="AK26" s="1102"/>
      <c r="AL26" s="1102"/>
      <c r="AM26" s="1103"/>
      <c r="AN26" s="1066"/>
      <c r="AO26" s="1067"/>
      <c r="AP26" s="1067"/>
      <c r="AQ26" s="1067"/>
      <c r="AR26" s="1067"/>
      <c r="AS26" s="1067"/>
      <c r="AT26" s="1067"/>
      <c r="AU26" s="1068"/>
      <c r="AV26" s="1092"/>
      <c r="AW26" s="1093"/>
      <c r="AX26" s="1093"/>
      <c r="AY26" s="1093"/>
      <c r="AZ26" s="1093"/>
      <c r="BA26" s="1093"/>
      <c r="BB26" s="1093"/>
      <c r="BC26" s="1093"/>
      <c r="BD26" s="1094"/>
      <c r="BE26" s="4"/>
    </row>
    <row r="27" spans="2:65" x14ac:dyDescent="0.25">
      <c r="B27" s="42"/>
      <c r="C27" s="6"/>
      <c r="D27" s="1061"/>
      <c r="E27" s="118"/>
      <c r="F27" s="340"/>
      <c r="G27" s="8"/>
      <c r="H27" s="28"/>
      <c r="I27" s="28"/>
      <c r="J27" s="28"/>
      <c r="K27" s="28"/>
      <c r="L27" s="28"/>
      <c r="M27" s="8"/>
      <c r="N27" s="328"/>
      <c r="O27" s="418"/>
      <c r="P27" s="418"/>
      <c r="Q27" s="629"/>
      <c r="R27" s="418"/>
      <c r="S27" s="418"/>
      <c r="T27" s="629"/>
      <c r="U27" s="418"/>
      <c r="V27" s="418"/>
      <c r="W27" s="418"/>
      <c r="X27" s="418"/>
      <c r="Y27" s="418"/>
      <c r="Z27" s="418"/>
      <c r="AA27" s="329"/>
      <c r="AB27" s="1101"/>
      <c r="AC27" s="1102"/>
      <c r="AD27" s="1102"/>
      <c r="AE27" s="1102"/>
      <c r="AF27" s="1102"/>
      <c r="AG27" s="1102"/>
      <c r="AH27" s="1102"/>
      <c r="AI27" s="1102"/>
      <c r="AJ27" s="1102"/>
      <c r="AK27" s="1102"/>
      <c r="AL27" s="1102"/>
      <c r="AM27" s="1103"/>
      <c r="AN27" s="1066"/>
      <c r="AO27" s="1067"/>
      <c r="AP27" s="1067"/>
      <c r="AQ27" s="1067"/>
      <c r="AR27" s="1067"/>
      <c r="AS27" s="1067"/>
      <c r="AT27" s="1067"/>
      <c r="AU27" s="1068"/>
      <c r="AV27" s="1092"/>
      <c r="AW27" s="1093"/>
      <c r="AX27" s="1093"/>
      <c r="AY27" s="1093"/>
      <c r="AZ27" s="1093"/>
      <c r="BA27" s="1093"/>
      <c r="BB27" s="1093"/>
      <c r="BC27" s="1093"/>
      <c r="BD27" s="1094"/>
      <c r="BE27" s="4"/>
    </row>
    <row r="28" spans="2:65" ht="23.1" customHeight="1" x14ac:dyDescent="0.25">
      <c r="B28" s="42"/>
      <c r="C28" s="6"/>
      <c r="D28" s="1061"/>
      <c r="E28" s="1072"/>
      <c r="F28" s="1073"/>
      <c r="G28" s="1073"/>
      <c r="H28" s="1073"/>
      <c r="I28" s="1073"/>
      <c r="J28" s="1073"/>
      <c r="K28" s="1073"/>
      <c r="L28" s="1073"/>
      <c r="M28" s="1074"/>
      <c r="N28" s="17"/>
      <c r="O28" s="148"/>
      <c r="P28" s="125"/>
      <c r="Q28" s="125"/>
      <c r="R28" s="125"/>
      <c r="S28" s="125"/>
      <c r="T28" s="125"/>
      <c r="U28" s="125"/>
      <c r="V28" s="125"/>
      <c r="W28" s="125"/>
      <c r="X28" s="125"/>
      <c r="Y28" s="172"/>
      <c r="Z28" s="172"/>
      <c r="AA28" s="18"/>
      <c r="AB28" s="1101"/>
      <c r="AC28" s="1102"/>
      <c r="AD28" s="1102"/>
      <c r="AE28" s="1102"/>
      <c r="AF28" s="1102"/>
      <c r="AG28" s="1102"/>
      <c r="AH28" s="1102"/>
      <c r="AI28" s="1102"/>
      <c r="AJ28" s="1102"/>
      <c r="AK28" s="1102"/>
      <c r="AL28" s="1102"/>
      <c r="AM28" s="1103"/>
      <c r="AN28" s="1066"/>
      <c r="AO28" s="1067"/>
      <c r="AP28" s="1067"/>
      <c r="AQ28" s="1067"/>
      <c r="AR28" s="1067"/>
      <c r="AS28" s="1067"/>
      <c r="AT28" s="1067"/>
      <c r="AU28" s="1068"/>
      <c r="AV28" s="1092"/>
      <c r="AW28" s="1093"/>
      <c r="AX28" s="1093"/>
      <c r="AY28" s="1093"/>
      <c r="AZ28" s="1093"/>
      <c r="BA28" s="1093"/>
      <c r="BB28" s="1093"/>
      <c r="BC28" s="1093"/>
      <c r="BD28" s="1094"/>
      <c r="BE28" s="4"/>
    </row>
    <row r="29" spans="2:65" ht="9" customHeight="1" x14ac:dyDescent="0.25">
      <c r="B29" s="42"/>
      <c r="C29" s="6"/>
      <c r="D29" s="1062"/>
      <c r="E29" s="330"/>
      <c r="F29" s="70"/>
      <c r="G29" s="70"/>
      <c r="H29" s="70"/>
      <c r="I29" s="70"/>
      <c r="J29" s="70"/>
      <c r="K29" s="70"/>
      <c r="L29" s="70"/>
      <c r="M29" s="70"/>
      <c r="N29" s="330"/>
      <c r="O29" s="70"/>
      <c r="P29" s="70"/>
      <c r="Q29" s="70"/>
      <c r="R29" s="70"/>
      <c r="S29" s="70"/>
      <c r="T29" s="331"/>
      <c r="U29" s="70"/>
      <c r="V29" s="70"/>
      <c r="W29" s="70"/>
      <c r="X29" s="70"/>
      <c r="Y29" s="331"/>
      <c r="Z29" s="70"/>
      <c r="AA29" s="31"/>
      <c r="AB29" s="1104"/>
      <c r="AC29" s="1105"/>
      <c r="AD29" s="1105"/>
      <c r="AE29" s="1105"/>
      <c r="AF29" s="1105"/>
      <c r="AG29" s="1105"/>
      <c r="AH29" s="1105"/>
      <c r="AI29" s="1105"/>
      <c r="AJ29" s="1105"/>
      <c r="AK29" s="1105"/>
      <c r="AL29" s="1105"/>
      <c r="AM29" s="1106"/>
      <c r="AN29" s="1069"/>
      <c r="AO29" s="1070"/>
      <c r="AP29" s="1070"/>
      <c r="AQ29" s="1070"/>
      <c r="AR29" s="1070"/>
      <c r="AS29" s="1070"/>
      <c r="AT29" s="1070"/>
      <c r="AU29" s="1071"/>
      <c r="AV29" s="1095"/>
      <c r="AW29" s="1096"/>
      <c r="AX29" s="1096"/>
      <c r="AY29" s="1096"/>
      <c r="AZ29" s="1096"/>
      <c r="BA29" s="1096"/>
      <c r="BB29" s="1096"/>
      <c r="BC29" s="1096"/>
      <c r="BD29" s="1097"/>
      <c r="BE29" s="4"/>
    </row>
    <row r="30" spans="2:65" ht="3.6" customHeight="1" x14ac:dyDescent="0.25">
      <c r="B30" s="3"/>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4"/>
    </row>
    <row r="31" spans="2:65" s="33" customFormat="1" ht="12" customHeight="1" x14ac:dyDescent="0.2">
      <c r="B31" s="332"/>
      <c r="C31" s="32"/>
      <c r="D31" s="16"/>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333"/>
    </row>
    <row r="32" spans="2:65" s="33" customFormat="1" ht="12" customHeight="1" x14ac:dyDescent="0.2">
      <c r="B32" s="332"/>
      <c r="C32" s="32"/>
      <c r="D32" s="99"/>
      <c r="E32" s="32"/>
      <c r="F32" s="32"/>
      <c r="G32" s="32"/>
      <c r="H32" s="32"/>
      <c r="I32" s="32"/>
      <c r="J32" s="32"/>
      <c r="K32" s="32"/>
      <c r="L32" s="32"/>
      <c r="M32" s="32"/>
      <c r="N32" s="32"/>
      <c r="O32" s="32"/>
      <c r="P32" s="32"/>
      <c r="Q32" s="32"/>
      <c r="R32" s="32"/>
      <c r="S32" s="32"/>
      <c r="T32" s="32"/>
      <c r="U32" s="32"/>
      <c r="V32" s="99"/>
      <c r="W32" s="99"/>
      <c r="X32" s="99"/>
      <c r="Y32" s="32"/>
      <c r="Z32" s="32"/>
      <c r="AA32" s="32"/>
      <c r="AB32" s="32"/>
      <c r="AC32" s="99"/>
      <c r="AD32" s="32"/>
      <c r="AE32" s="32"/>
      <c r="AF32" s="32"/>
      <c r="AG32" s="32"/>
      <c r="AH32" s="32"/>
      <c r="AI32" s="20"/>
      <c r="AJ32" s="20"/>
      <c r="AK32" s="20"/>
      <c r="AL32" s="20"/>
      <c r="AM32" s="20"/>
      <c r="AN32" s="20"/>
      <c r="AO32" s="20"/>
      <c r="AP32" s="20"/>
      <c r="AQ32" s="20"/>
      <c r="AR32" s="20"/>
      <c r="AS32" s="20"/>
      <c r="AT32" s="20"/>
      <c r="AU32" s="20"/>
      <c r="AV32" s="32"/>
      <c r="AW32" s="32"/>
      <c r="AX32" s="32"/>
      <c r="AY32" s="32"/>
      <c r="AZ32" s="32"/>
      <c r="BA32" s="32"/>
      <c r="BB32" s="20"/>
      <c r="BC32" s="20"/>
      <c r="BD32" s="20"/>
      <c r="BE32" s="333"/>
    </row>
    <row r="33" spans="2:57" s="33" customFormat="1" ht="5.0999999999999996" customHeight="1" x14ac:dyDescent="0.2">
      <c r="B33" s="332"/>
      <c r="C33" s="32"/>
      <c r="D33" s="99"/>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20"/>
      <c r="AJ33" s="20"/>
      <c r="AK33" s="20"/>
      <c r="AL33" s="20"/>
      <c r="AM33" s="20"/>
      <c r="AN33" s="20"/>
      <c r="AO33" s="20"/>
      <c r="AP33" s="20"/>
      <c r="AQ33" s="20"/>
      <c r="AR33" s="20"/>
      <c r="AS33" s="20"/>
      <c r="AT33" s="20"/>
      <c r="AU33" s="20"/>
      <c r="AV33" s="32"/>
      <c r="AW33" s="32"/>
      <c r="AX33" s="32"/>
      <c r="AY33" s="32"/>
      <c r="AZ33" s="32"/>
      <c r="BA33" s="32"/>
      <c r="BB33" s="20"/>
      <c r="BC33" s="20"/>
      <c r="BD33" s="20"/>
      <c r="BE33" s="333"/>
    </row>
    <row r="34" spans="2:57" s="33" customFormat="1" ht="12" customHeight="1" thickBot="1" x14ac:dyDescent="0.3">
      <c r="B34" s="334"/>
      <c r="C34" s="335"/>
      <c r="D34" s="61" t="s">
        <v>136</v>
      </c>
      <c r="E34" s="45"/>
      <c r="F34" s="4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45"/>
      <c r="AJ34" s="45"/>
      <c r="AK34" s="45"/>
      <c r="AL34" s="45"/>
      <c r="AM34" s="45"/>
      <c r="AN34" s="45"/>
      <c r="AO34" s="45"/>
      <c r="AP34" s="45"/>
      <c r="AQ34" s="45"/>
      <c r="AR34" s="45"/>
      <c r="AS34" s="45"/>
      <c r="AT34" s="45"/>
      <c r="AU34" s="45"/>
      <c r="AV34" s="335"/>
      <c r="AW34" s="335"/>
      <c r="AX34" s="335"/>
      <c r="AY34" s="335"/>
      <c r="AZ34" s="335"/>
      <c r="BA34" s="335"/>
      <c r="BB34" s="45"/>
      <c r="BC34" s="45"/>
      <c r="BD34" s="45"/>
      <c r="BE34" s="336"/>
    </row>
    <row r="35" spans="2:57" s="886" customFormat="1" ht="12" customHeight="1" x14ac:dyDescent="0.2">
      <c r="B35" s="729" t="str">
        <f>Form_Version</f>
        <v>Form LHKPN-KPK-Versi 1.4</v>
      </c>
      <c r="BE35" s="887" t="s">
        <v>725</v>
      </c>
    </row>
    <row r="36" spans="2:57" ht="15" customHeight="1" x14ac:dyDescent="0.25"/>
  </sheetData>
  <sheetProtection password="C78A" sheet="1" objects="1" scenarios="1" selectLockedCells="1"/>
  <mergeCells count="47">
    <mergeCell ref="AV18:BD23"/>
    <mergeCell ref="E22:M22"/>
    <mergeCell ref="AV24:BD29"/>
    <mergeCell ref="E28:M28"/>
    <mergeCell ref="AB18:AM23"/>
    <mergeCell ref="AB24:AM29"/>
    <mergeCell ref="E18:G20"/>
    <mergeCell ref="H18:M20"/>
    <mergeCell ref="E24:G26"/>
    <mergeCell ref="H24:M26"/>
    <mergeCell ref="AV6:BD11"/>
    <mergeCell ref="AV12:BD17"/>
    <mergeCell ref="E16:M16"/>
    <mergeCell ref="AB6:AM11"/>
    <mergeCell ref="AB12:AM17"/>
    <mergeCell ref="H6:M8"/>
    <mergeCell ref="E6:G8"/>
    <mergeCell ref="O6:Q7"/>
    <mergeCell ref="R6:Z7"/>
    <mergeCell ref="E12:G14"/>
    <mergeCell ref="H12:M14"/>
    <mergeCell ref="E5:M5"/>
    <mergeCell ref="N5:AA5"/>
    <mergeCell ref="AB5:AM5"/>
    <mergeCell ref="AN5:AU5"/>
    <mergeCell ref="AV5:BD5"/>
    <mergeCell ref="B2:BE2"/>
    <mergeCell ref="E4:M4"/>
    <mergeCell ref="N4:AA4"/>
    <mergeCell ref="AB4:AM4"/>
    <mergeCell ref="AN4:AU4"/>
    <mergeCell ref="AV4:BD4"/>
    <mergeCell ref="D6:D11"/>
    <mergeCell ref="D12:D17"/>
    <mergeCell ref="D18:D23"/>
    <mergeCell ref="D24:D29"/>
    <mergeCell ref="AN6:AU11"/>
    <mergeCell ref="AN12:AU17"/>
    <mergeCell ref="AN18:AU23"/>
    <mergeCell ref="AN24:AU29"/>
    <mergeCell ref="E10:M10"/>
    <mergeCell ref="O12:Q13"/>
    <mergeCell ref="R12:Z13"/>
    <mergeCell ref="O18:Q19"/>
    <mergeCell ref="R18:Z19"/>
    <mergeCell ref="O24:Q25"/>
    <mergeCell ref="R24:Z25"/>
  </mergeCells>
  <conditionalFormatting sqref="V22:X22">
    <cfRule type="duplicateValues" dxfId="0" priority="6" stopIfTrue="1"/>
  </conditionalFormatting>
  <dataValidations count="2">
    <dataValidation type="whole" showErrorMessage="1" error="Masukkan angka dari 0 sampai 9" sqref="R22 U22" xr:uid="{00000000-0002-0000-0400-000000000000}">
      <formula1>0</formula1>
      <formula2>0</formula2>
    </dataValidation>
    <dataValidation type="whole" allowBlank="1" showErrorMessage="1" error="Masukkan angka dari 0 sampai 9" sqref="O8:Z8 O14:Z14 O20:Z20 O26:Z26" xr:uid="{00000000-0002-0000-0400-000001000000}">
      <formula1>0</formula1>
      <formula2>9</formula2>
    </dataValidation>
  </dataValidations>
  <printOptions horizontalCentered="1" verticalCentered="1"/>
  <pageMargins left="0.23622047244094499" right="0.23622047244094499" top="0.23622047244094499" bottom="0.23622047244094499" header="0.27559055118110198" footer="0.31496062992126"/>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Drop Down 1">
              <controlPr locked="0" defaultSize="0" autoLine="0" autoPict="0" macro="[0]!CheckName1">
                <anchor moveWithCells="1">
                  <from>
                    <xdr:col>5</xdr:col>
                    <xdr:colOff>123825</xdr:colOff>
                    <xdr:row>8</xdr:row>
                    <xdr:rowOff>161925</xdr:rowOff>
                  </from>
                  <to>
                    <xdr:col>12</xdr:col>
                    <xdr:colOff>95250</xdr:colOff>
                    <xdr:row>9</xdr:row>
                    <xdr:rowOff>228600</xdr:rowOff>
                  </to>
                </anchor>
              </controlPr>
            </control>
          </mc:Choice>
        </mc:AlternateContent>
        <mc:AlternateContent xmlns:mc="http://schemas.openxmlformats.org/markup-compatibility/2006">
          <mc:Choice Requires="x14">
            <control shapeId="41986" r:id="rId5" name="Drop Down 2">
              <controlPr locked="0" defaultSize="0" autoLine="0" autoPict="0" macro="[0]!CheckName2">
                <anchor moveWithCells="1">
                  <from>
                    <xdr:col>5</xdr:col>
                    <xdr:colOff>123825</xdr:colOff>
                    <xdr:row>14</xdr:row>
                    <xdr:rowOff>200025</xdr:rowOff>
                  </from>
                  <to>
                    <xdr:col>12</xdr:col>
                    <xdr:colOff>95250</xdr:colOff>
                    <xdr:row>15</xdr:row>
                    <xdr:rowOff>142875</xdr:rowOff>
                  </to>
                </anchor>
              </controlPr>
            </control>
          </mc:Choice>
        </mc:AlternateContent>
        <mc:AlternateContent xmlns:mc="http://schemas.openxmlformats.org/markup-compatibility/2006">
          <mc:Choice Requires="x14">
            <control shapeId="41987" r:id="rId6" name="Drop Down 3">
              <controlPr locked="0" defaultSize="0" autoLine="0" autoPict="0" macro="[0]!CheckName3">
                <anchor moveWithCells="1">
                  <from>
                    <xdr:col>5</xdr:col>
                    <xdr:colOff>114300</xdr:colOff>
                    <xdr:row>21</xdr:row>
                    <xdr:rowOff>0</xdr:rowOff>
                  </from>
                  <to>
                    <xdr:col>12</xdr:col>
                    <xdr:colOff>85725</xdr:colOff>
                    <xdr:row>21</xdr:row>
                    <xdr:rowOff>257175</xdr:rowOff>
                  </to>
                </anchor>
              </controlPr>
            </control>
          </mc:Choice>
        </mc:AlternateContent>
        <mc:AlternateContent xmlns:mc="http://schemas.openxmlformats.org/markup-compatibility/2006">
          <mc:Choice Requires="x14">
            <control shapeId="41988" r:id="rId7" name="Drop Down 4">
              <controlPr locked="0" defaultSize="0" autoLine="0" autoPict="0" macro="[0]!CheckName4">
                <anchor moveWithCells="1">
                  <from>
                    <xdr:col>5</xdr:col>
                    <xdr:colOff>114300</xdr:colOff>
                    <xdr:row>26</xdr:row>
                    <xdr:rowOff>161925</xdr:rowOff>
                  </from>
                  <to>
                    <xdr:col>12</xdr:col>
                    <xdr:colOff>85725</xdr:colOff>
                    <xdr:row>27</xdr:row>
                    <xdr:rowOff>228600</xdr:rowOff>
                  </to>
                </anchor>
              </controlPr>
            </control>
          </mc:Choice>
        </mc:AlternateContent>
        <mc:AlternateContent xmlns:mc="http://schemas.openxmlformats.org/markup-compatibility/2006">
          <mc:Choice Requires="x14">
            <control shapeId="41989" r:id="rId8" name="Drop Down 5">
              <controlPr locked="0" defaultSize="0" autoLine="0" autoPict="0" macro="[0]!Copier1">
                <anchor moveWithCells="1">
                  <from>
                    <xdr:col>14</xdr:col>
                    <xdr:colOff>152400</xdr:colOff>
                    <xdr:row>8</xdr:row>
                    <xdr:rowOff>180975</xdr:rowOff>
                  </from>
                  <to>
                    <xdr:col>23</xdr:col>
                    <xdr:colOff>114300</xdr:colOff>
                    <xdr:row>9</xdr:row>
                    <xdr:rowOff>247650</xdr:rowOff>
                  </to>
                </anchor>
              </controlPr>
            </control>
          </mc:Choice>
        </mc:AlternateContent>
        <mc:AlternateContent xmlns:mc="http://schemas.openxmlformats.org/markup-compatibility/2006">
          <mc:Choice Requires="x14">
            <control shapeId="41990" r:id="rId9" name="Drop Down 6">
              <controlPr locked="0" defaultSize="0" autoLine="0" autoPict="0" macro="[0]!Copier2">
                <anchor moveWithCells="1">
                  <from>
                    <xdr:col>14</xdr:col>
                    <xdr:colOff>161925</xdr:colOff>
                    <xdr:row>14</xdr:row>
                    <xdr:rowOff>200025</xdr:rowOff>
                  </from>
                  <to>
                    <xdr:col>23</xdr:col>
                    <xdr:colOff>133350</xdr:colOff>
                    <xdr:row>15</xdr:row>
                    <xdr:rowOff>142875</xdr:rowOff>
                  </to>
                </anchor>
              </controlPr>
            </control>
          </mc:Choice>
        </mc:AlternateContent>
        <mc:AlternateContent xmlns:mc="http://schemas.openxmlformats.org/markup-compatibility/2006">
          <mc:Choice Requires="x14">
            <control shapeId="41991" r:id="rId10" name="Drop Down 7">
              <controlPr locked="0" defaultSize="0" autoLine="0" autoPict="0" macro="[0]!Copier3">
                <anchor moveWithCells="1">
                  <from>
                    <xdr:col>15</xdr:col>
                    <xdr:colOff>0</xdr:colOff>
                    <xdr:row>21</xdr:row>
                    <xdr:rowOff>9525</xdr:rowOff>
                  </from>
                  <to>
                    <xdr:col>23</xdr:col>
                    <xdr:colOff>133350</xdr:colOff>
                    <xdr:row>21</xdr:row>
                    <xdr:rowOff>266700</xdr:rowOff>
                  </to>
                </anchor>
              </controlPr>
            </control>
          </mc:Choice>
        </mc:AlternateContent>
        <mc:AlternateContent xmlns:mc="http://schemas.openxmlformats.org/markup-compatibility/2006">
          <mc:Choice Requires="x14">
            <control shapeId="41992" r:id="rId11" name="Drop Down 8">
              <controlPr locked="0" defaultSize="0" autoLine="0" autoPict="0" macro="[0]!Copier4">
                <anchor moveWithCells="1">
                  <from>
                    <xdr:col>14</xdr:col>
                    <xdr:colOff>161925</xdr:colOff>
                    <xdr:row>26</xdr:row>
                    <xdr:rowOff>171450</xdr:rowOff>
                  </from>
                  <to>
                    <xdr:col>23</xdr:col>
                    <xdr:colOff>95250</xdr:colOff>
                    <xdr:row>27</xdr:row>
                    <xdr:rowOff>238125</xdr:rowOff>
                  </to>
                </anchor>
              </controlPr>
            </control>
          </mc:Choice>
        </mc:AlternateContent>
        <mc:AlternateContent xmlns:mc="http://schemas.openxmlformats.org/markup-compatibility/2006">
          <mc:Choice Requires="x14">
            <control shapeId="41993" r:id="rId12" name="Drop Down 9">
              <controlPr defaultSize="0" autoLine="0" autoPict="0">
                <anchor moveWithCells="1">
                  <from>
                    <xdr:col>14</xdr:col>
                    <xdr:colOff>152400</xdr:colOff>
                    <xdr:row>7</xdr:row>
                    <xdr:rowOff>123825</xdr:rowOff>
                  </from>
                  <to>
                    <xdr:col>17</xdr:col>
                    <xdr:colOff>28575</xdr:colOff>
                    <xdr:row>8</xdr:row>
                    <xdr:rowOff>28575</xdr:rowOff>
                  </to>
                </anchor>
              </controlPr>
            </control>
          </mc:Choice>
        </mc:AlternateContent>
        <mc:AlternateContent xmlns:mc="http://schemas.openxmlformats.org/markup-compatibility/2006">
          <mc:Choice Requires="x14">
            <control shapeId="41994" r:id="rId13" name="Drop Down 10">
              <controlPr defaultSize="0" autoLine="0" autoPict="0">
                <anchor moveWithCells="1">
                  <from>
                    <xdr:col>17</xdr:col>
                    <xdr:colOff>85725</xdr:colOff>
                    <xdr:row>7</xdr:row>
                    <xdr:rowOff>123825</xdr:rowOff>
                  </from>
                  <to>
                    <xdr:col>19</xdr:col>
                    <xdr:colOff>133350</xdr:colOff>
                    <xdr:row>8</xdr:row>
                    <xdr:rowOff>28575</xdr:rowOff>
                  </to>
                </anchor>
              </controlPr>
            </control>
          </mc:Choice>
        </mc:AlternateContent>
        <mc:AlternateContent xmlns:mc="http://schemas.openxmlformats.org/markup-compatibility/2006">
          <mc:Choice Requires="x14">
            <control shapeId="41995" r:id="rId14" name="Drop Down 11">
              <controlPr defaultSize="0" autoLine="0" autoPict="0" macro="[0]!Copier1">
                <anchor moveWithCells="1">
                  <from>
                    <xdr:col>20</xdr:col>
                    <xdr:colOff>38100</xdr:colOff>
                    <xdr:row>7</xdr:row>
                    <xdr:rowOff>114300</xdr:rowOff>
                  </from>
                  <to>
                    <xdr:col>23</xdr:col>
                    <xdr:colOff>104775</xdr:colOff>
                    <xdr:row>8</xdr:row>
                    <xdr:rowOff>19050</xdr:rowOff>
                  </to>
                </anchor>
              </controlPr>
            </control>
          </mc:Choice>
        </mc:AlternateContent>
        <mc:AlternateContent xmlns:mc="http://schemas.openxmlformats.org/markup-compatibility/2006">
          <mc:Choice Requires="x14">
            <control shapeId="41996" r:id="rId15" name="Drop Down 12">
              <controlPr defaultSize="0" autoLine="0" autoPict="0">
                <anchor moveWithCells="1">
                  <from>
                    <xdr:col>14</xdr:col>
                    <xdr:colOff>161925</xdr:colOff>
                    <xdr:row>13</xdr:row>
                    <xdr:rowOff>180975</xdr:rowOff>
                  </from>
                  <to>
                    <xdr:col>17</xdr:col>
                    <xdr:colOff>38100</xdr:colOff>
                    <xdr:row>14</xdr:row>
                    <xdr:rowOff>76200</xdr:rowOff>
                  </to>
                </anchor>
              </controlPr>
            </control>
          </mc:Choice>
        </mc:AlternateContent>
        <mc:AlternateContent xmlns:mc="http://schemas.openxmlformats.org/markup-compatibility/2006">
          <mc:Choice Requires="x14">
            <control shapeId="41997" r:id="rId16" name="Drop Down 13">
              <controlPr defaultSize="0" autoLine="0" autoPict="0">
                <anchor moveWithCells="1">
                  <from>
                    <xdr:col>17</xdr:col>
                    <xdr:colOff>95250</xdr:colOff>
                    <xdr:row>13</xdr:row>
                    <xdr:rowOff>180975</xdr:rowOff>
                  </from>
                  <to>
                    <xdr:col>19</xdr:col>
                    <xdr:colOff>142875</xdr:colOff>
                    <xdr:row>14</xdr:row>
                    <xdr:rowOff>76200</xdr:rowOff>
                  </to>
                </anchor>
              </controlPr>
            </control>
          </mc:Choice>
        </mc:AlternateContent>
        <mc:AlternateContent xmlns:mc="http://schemas.openxmlformats.org/markup-compatibility/2006">
          <mc:Choice Requires="x14">
            <control shapeId="41998" r:id="rId17" name="Drop Down 14">
              <controlPr defaultSize="0" autoLine="0" autoPict="0" macro="[0]!Copier2">
                <anchor moveWithCells="1">
                  <from>
                    <xdr:col>20</xdr:col>
                    <xdr:colOff>47625</xdr:colOff>
                    <xdr:row>13</xdr:row>
                    <xdr:rowOff>171450</xdr:rowOff>
                  </from>
                  <to>
                    <xdr:col>23</xdr:col>
                    <xdr:colOff>114300</xdr:colOff>
                    <xdr:row>14</xdr:row>
                    <xdr:rowOff>66675</xdr:rowOff>
                  </to>
                </anchor>
              </controlPr>
            </control>
          </mc:Choice>
        </mc:AlternateContent>
        <mc:AlternateContent xmlns:mc="http://schemas.openxmlformats.org/markup-compatibility/2006">
          <mc:Choice Requires="x14">
            <control shapeId="41999" r:id="rId18" name="Drop Down 15">
              <controlPr defaultSize="0" autoLine="0" autoPict="0">
                <anchor moveWithCells="1">
                  <from>
                    <xdr:col>15</xdr:col>
                    <xdr:colOff>0</xdr:colOff>
                    <xdr:row>19</xdr:row>
                    <xdr:rowOff>152400</xdr:rowOff>
                  </from>
                  <to>
                    <xdr:col>17</xdr:col>
                    <xdr:colOff>47625</xdr:colOff>
                    <xdr:row>20</xdr:row>
                    <xdr:rowOff>66675</xdr:rowOff>
                  </to>
                </anchor>
              </controlPr>
            </control>
          </mc:Choice>
        </mc:AlternateContent>
        <mc:AlternateContent xmlns:mc="http://schemas.openxmlformats.org/markup-compatibility/2006">
          <mc:Choice Requires="x14">
            <control shapeId="42000" r:id="rId19" name="Drop Down 16">
              <controlPr defaultSize="0" autoLine="0" autoPict="0">
                <anchor moveWithCells="1">
                  <from>
                    <xdr:col>17</xdr:col>
                    <xdr:colOff>104775</xdr:colOff>
                    <xdr:row>19</xdr:row>
                    <xdr:rowOff>152400</xdr:rowOff>
                  </from>
                  <to>
                    <xdr:col>19</xdr:col>
                    <xdr:colOff>152400</xdr:colOff>
                    <xdr:row>20</xdr:row>
                    <xdr:rowOff>66675</xdr:rowOff>
                  </to>
                </anchor>
              </controlPr>
            </control>
          </mc:Choice>
        </mc:AlternateContent>
        <mc:AlternateContent xmlns:mc="http://schemas.openxmlformats.org/markup-compatibility/2006">
          <mc:Choice Requires="x14">
            <control shapeId="42001" r:id="rId20" name="Drop Down 17">
              <controlPr defaultSize="0" autoLine="0" autoPict="0" macro="[0]!Copier3">
                <anchor moveWithCells="1">
                  <from>
                    <xdr:col>20</xdr:col>
                    <xdr:colOff>57150</xdr:colOff>
                    <xdr:row>19</xdr:row>
                    <xdr:rowOff>142875</xdr:rowOff>
                  </from>
                  <to>
                    <xdr:col>23</xdr:col>
                    <xdr:colOff>123825</xdr:colOff>
                    <xdr:row>20</xdr:row>
                    <xdr:rowOff>57150</xdr:rowOff>
                  </to>
                </anchor>
              </controlPr>
            </control>
          </mc:Choice>
        </mc:AlternateContent>
        <mc:AlternateContent xmlns:mc="http://schemas.openxmlformats.org/markup-compatibility/2006">
          <mc:Choice Requires="x14">
            <control shapeId="42002" r:id="rId21" name="Drop Down 18">
              <controlPr defaultSize="0" autoLine="0" autoPict="0">
                <anchor moveWithCells="1">
                  <from>
                    <xdr:col>14</xdr:col>
                    <xdr:colOff>142875</xdr:colOff>
                    <xdr:row>25</xdr:row>
                    <xdr:rowOff>142875</xdr:rowOff>
                  </from>
                  <to>
                    <xdr:col>17</xdr:col>
                    <xdr:colOff>19050</xdr:colOff>
                    <xdr:row>26</xdr:row>
                    <xdr:rowOff>57150</xdr:rowOff>
                  </to>
                </anchor>
              </controlPr>
            </control>
          </mc:Choice>
        </mc:AlternateContent>
        <mc:AlternateContent xmlns:mc="http://schemas.openxmlformats.org/markup-compatibility/2006">
          <mc:Choice Requires="x14">
            <control shapeId="42003" r:id="rId22" name="Drop Down 19">
              <controlPr defaultSize="0" autoLine="0" autoPict="0">
                <anchor moveWithCells="1">
                  <from>
                    <xdr:col>17</xdr:col>
                    <xdr:colOff>76200</xdr:colOff>
                    <xdr:row>25</xdr:row>
                    <xdr:rowOff>142875</xdr:rowOff>
                  </from>
                  <to>
                    <xdr:col>19</xdr:col>
                    <xdr:colOff>123825</xdr:colOff>
                    <xdr:row>26</xdr:row>
                    <xdr:rowOff>57150</xdr:rowOff>
                  </to>
                </anchor>
              </controlPr>
            </control>
          </mc:Choice>
        </mc:AlternateContent>
        <mc:AlternateContent xmlns:mc="http://schemas.openxmlformats.org/markup-compatibility/2006">
          <mc:Choice Requires="x14">
            <control shapeId="42004" r:id="rId23" name="Drop Down 20">
              <controlPr defaultSize="0" autoLine="0" autoPict="0" macro="[0]!Copier3">
                <anchor moveWithCells="1">
                  <from>
                    <xdr:col>20</xdr:col>
                    <xdr:colOff>28575</xdr:colOff>
                    <xdr:row>25</xdr:row>
                    <xdr:rowOff>133350</xdr:rowOff>
                  </from>
                  <to>
                    <xdr:col>23</xdr:col>
                    <xdr:colOff>95250</xdr:colOff>
                    <xdr:row>26</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BE70"/>
  <sheetViews>
    <sheetView showGridLines="0" zoomScale="90" zoomScaleNormal="90" zoomScaleSheetLayoutView="80" workbookViewId="0">
      <selection activeCell="C8" sqref="C8:C22"/>
    </sheetView>
  </sheetViews>
  <sheetFormatPr defaultColWidth="0" defaultRowHeight="15" customHeight="1" zeroHeight="1" x14ac:dyDescent="0.25"/>
  <cols>
    <col min="1" max="1" width="2.7109375" style="348" customWidth="1"/>
    <col min="2" max="2" width="2.42578125" style="348" customWidth="1"/>
    <col min="3" max="3" width="4.7109375" style="348" customWidth="1"/>
    <col min="4" max="21" width="2.140625" style="348" customWidth="1"/>
    <col min="22" max="22" width="0.7109375" style="348" customWidth="1"/>
    <col min="23" max="23" width="2.85546875" style="348" customWidth="1"/>
    <col min="24" max="24" width="4.5703125" style="348" customWidth="1"/>
    <col min="25" max="25" width="17.42578125" style="348" customWidth="1"/>
    <col min="26" max="26" width="3" style="348" customWidth="1"/>
    <col min="27" max="27" width="2.42578125" style="348" customWidth="1"/>
    <col min="28" max="28" width="0.85546875" style="348" customWidth="1"/>
    <col min="29" max="30" width="3.42578125" style="348" customWidth="1"/>
    <col min="31" max="31" width="7.140625" style="348" customWidth="1"/>
    <col min="32" max="36" width="3.140625" style="348" customWidth="1"/>
    <col min="37" max="37" width="3.7109375" style="348" customWidth="1"/>
    <col min="38" max="38" width="3.42578125" style="348" customWidth="1"/>
    <col min="39" max="39" width="6.7109375" style="348" customWidth="1"/>
    <col min="40" max="40" width="1.28515625" style="348" customWidth="1"/>
    <col min="41" max="41" width="3.28515625" style="348" customWidth="1"/>
    <col min="42" max="45" width="2.85546875" style="348" customWidth="1"/>
    <col min="46" max="46" width="14.140625" style="348" customWidth="1"/>
    <col min="47" max="48" width="1.28515625" style="348" customWidth="1"/>
    <col min="49" max="49" width="3" style="348" customWidth="1"/>
    <col min="50" max="52" width="2.85546875" style="348" customWidth="1"/>
    <col min="53" max="53" width="13.140625" style="348" customWidth="1"/>
    <col min="54" max="54" width="3.42578125" style="348" customWidth="1"/>
    <col min="55" max="55" width="1.85546875" style="348" customWidth="1"/>
    <col min="56" max="56" width="3" style="348" customWidth="1"/>
    <col min="57" max="57" width="2.7109375" style="348" customWidth="1"/>
    <col min="58" max="16384" width="9" style="348" hidden="1"/>
  </cols>
  <sheetData>
    <row r="1" spans="2:56" ht="15" customHeight="1" thickBot="1" x14ac:dyDescent="0.3"/>
    <row r="2" spans="2:56" ht="27.75" customHeight="1" x14ac:dyDescent="0.25">
      <c r="B2" s="752"/>
      <c r="C2" s="1127" t="s">
        <v>129</v>
      </c>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1127"/>
      <c r="AU2" s="1127"/>
      <c r="AV2" s="1127"/>
      <c r="AW2" s="1127"/>
      <c r="AX2" s="1127"/>
      <c r="AY2" s="1127"/>
      <c r="AZ2" s="1127"/>
      <c r="BA2" s="1127"/>
      <c r="BB2" s="1127"/>
      <c r="BC2" s="1127"/>
      <c r="BD2" s="753"/>
    </row>
    <row r="3" spans="2:56" ht="7.35" customHeight="1" x14ac:dyDescent="0.25">
      <c r="B3" s="4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754"/>
    </row>
    <row r="4" spans="2:56" ht="12.75" customHeight="1" x14ac:dyDescent="0.25">
      <c r="B4" s="463"/>
      <c r="C4" s="1135" t="s">
        <v>16</v>
      </c>
      <c r="D4" s="1131" t="s">
        <v>165</v>
      </c>
      <c r="E4" s="1132"/>
      <c r="F4" s="1132"/>
      <c r="G4" s="1132"/>
      <c r="H4" s="1132"/>
      <c r="I4" s="1132"/>
      <c r="J4" s="1132"/>
      <c r="K4" s="1132"/>
      <c r="L4" s="1132"/>
      <c r="M4" s="1132"/>
      <c r="N4" s="1132"/>
      <c r="O4" s="1132"/>
      <c r="P4" s="1132"/>
      <c r="Q4" s="1132"/>
      <c r="R4" s="1132"/>
      <c r="S4" s="1132"/>
      <c r="T4" s="1132"/>
      <c r="U4" s="1132"/>
      <c r="V4" s="1131" t="s">
        <v>164</v>
      </c>
      <c r="W4" s="1131"/>
      <c r="X4" s="1131"/>
      <c r="Y4" s="1131"/>
      <c r="Z4" s="1131"/>
      <c r="AA4" s="1131"/>
      <c r="AB4" s="1131" t="s">
        <v>29</v>
      </c>
      <c r="AC4" s="1132"/>
      <c r="AD4" s="1132"/>
      <c r="AE4" s="1132"/>
      <c r="AF4" s="1132"/>
      <c r="AG4" s="1132"/>
      <c r="AH4" s="1132"/>
      <c r="AI4" s="1132"/>
      <c r="AJ4" s="1132"/>
      <c r="AK4" s="1132"/>
      <c r="AL4" s="1132"/>
      <c r="AM4" s="1132"/>
      <c r="AN4" s="1131" t="s">
        <v>77</v>
      </c>
      <c r="AO4" s="1131"/>
      <c r="AP4" s="1131"/>
      <c r="AQ4" s="1131"/>
      <c r="AR4" s="1131"/>
      <c r="AS4" s="1131"/>
      <c r="AT4" s="1131"/>
      <c r="AU4" s="1131"/>
      <c r="AV4" s="1137" t="s">
        <v>171</v>
      </c>
      <c r="AW4" s="1137"/>
      <c r="AX4" s="1137"/>
      <c r="AY4" s="1137"/>
      <c r="AZ4" s="1137"/>
      <c r="BA4" s="1137"/>
      <c r="BB4" s="1137"/>
      <c r="BC4" s="1138"/>
      <c r="BD4" s="47"/>
    </row>
    <row r="5" spans="2:56" ht="17.25" customHeight="1" x14ac:dyDescent="0.25">
      <c r="B5" s="463"/>
      <c r="C5" s="1136"/>
      <c r="D5" s="1133"/>
      <c r="E5" s="1133"/>
      <c r="F5" s="1133"/>
      <c r="G5" s="1133"/>
      <c r="H5" s="1133"/>
      <c r="I5" s="1133"/>
      <c r="J5" s="1133"/>
      <c r="K5" s="1133"/>
      <c r="L5" s="1133"/>
      <c r="M5" s="1133"/>
      <c r="N5" s="1133"/>
      <c r="O5" s="1133"/>
      <c r="P5" s="1133"/>
      <c r="Q5" s="1133"/>
      <c r="R5" s="1133"/>
      <c r="S5" s="1133"/>
      <c r="T5" s="1133"/>
      <c r="U5" s="1133"/>
      <c r="V5" s="1134"/>
      <c r="W5" s="1134"/>
      <c r="X5" s="1134"/>
      <c r="Y5" s="1134"/>
      <c r="Z5" s="1134"/>
      <c r="AA5" s="1134"/>
      <c r="AB5" s="1133"/>
      <c r="AC5" s="1133"/>
      <c r="AD5" s="1133"/>
      <c r="AE5" s="1133"/>
      <c r="AF5" s="1133"/>
      <c r="AG5" s="1133"/>
      <c r="AH5" s="1133"/>
      <c r="AI5" s="1133"/>
      <c r="AJ5" s="1133"/>
      <c r="AK5" s="1133"/>
      <c r="AL5" s="1133"/>
      <c r="AM5" s="1133"/>
      <c r="AN5" s="1134"/>
      <c r="AO5" s="1134"/>
      <c r="AP5" s="1134"/>
      <c r="AQ5" s="1134"/>
      <c r="AR5" s="1134"/>
      <c r="AS5" s="1134"/>
      <c r="AT5" s="1134"/>
      <c r="AU5" s="1134"/>
      <c r="AV5" s="1139"/>
      <c r="AW5" s="1139"/>
      <c r="AX5" s="1139"/>
      <c r="AY5" s="1139"/>
      <c r="AZ5" s="1139"/>
      <c r="BA5" s="1139"/>
      <c r="BB5" s="1139"/>
      <c r="BC5" s="1140"/>
      <c r="BD5" s="47"/>
    </row>
    <row r="6" spans="2:56" ht="12.75" customHeight="1" x14ac:dyDescent="0.25">
      <c r="B6" s="463"/>
      <c r="C6" s="364" t="s">
        <v>33</v>
      </c>
      <c r="D6" s="1141" t="s">
        <v>34</v>
      </c>
      <c r="E6" s="1141"/>
      <c r="F6" s="1141"/>
      <c r="G6" s="1141"/>
      <c r="H6" s="1141"/>
      <c r="I6" s="1141"/>
      <c r="J6" s="1141"/>
      <c r="K6" s="1141"/>
      <c r="L6" s="1141"/>
      <c r="M6" s="1141"/>
      <c r="N6" s="1141"/>
      <c r="O6" s="1141"/>
      <c r="P6" s="1141"/>
      <c r="Q6" s="1141"/>
      <c r="R6" s="1141"/>
      <c r="S6" s="1141"/>
      <c r="T6" s="1141"/>
      <c r="U6" s="1141"/>
      <c r="V6" s="1130" t="s">
        <v>35</v>
      </c>
      <c r="W6" s="1130"/>
      <c r="X6" s="1130"/>
      <c r="Y6" s="1130"/>
      <c r="Z6" s="1130"/>
      <c r="AA6" s="1130"/>
      <c r="AB6" s="1141" t="s">
        <v>36</v>
      </c>
      <c r="AC6" s="1141"/>
      <c r="AD6" s="1141"/>
      <c r="AE6" s="1141"/>
      <c r="AF6" s="1141"/>
      <c r="AG6" s="1141"/>
      <c r="AH6" s="1141"/>
      <c r="AI6" s="1141"/>
      <c r="AJ6" s="1141"/>
      <c r="AK6" s="1141"/>
      <c r="AL6" s="1141"/>
      <c r="AM6" s="1141"/>
      <c r="AN6" s="1130" t="s">
        <v>37</v>
      </c>
      <c r="AO6" s="1130"/>
      <c r="AP6" s="1130"/>
      <c r="AQ6" s="1130"/>
      <c r="AR6" s="1130"/>
      <c r="AS6" s="1130"/>
      <c r="AT6" s="1130"/>
      <c r="AU6" s="1130"/>
      <c r="AV6" s="1128" t="s">
        <v>38</v>
      </c>
      <c r="AW6" s="1128"/>
      <c r="AX6" s="1128"/>
      <c r="AY6" s="1128"/>
      <c r="AZ6" s="1128"/>
      <c r="BA6" s="1128"/>
      <c r="BB6" s="1128"/>
      <c r="BC6" s="1129"/>
      <c r="BD6" s="47"/>
    </row>
    <row r="7" spans="2:56" s="462" customFormat="1" ht="4.3499999999999996" customHeight="1" x14ac:dyDescent="0.25">
      <c r="B7" s="463"/>
      <c r="C7" s="354"/>
      <c r="D7" s="286"/>
      <c r="E7" s="195"/>
      <c r="F7" s="195"/>
      <c r="G7" s="195"/>
      <c r="H7" s="195"/>
      <c r="I7" s="195"/>
      <c r="J7" s="195"/>
      <c r="K7" s="195"/>
      <c r="L7" s="195"/>
      <c r="M7" s="195"/>
      <c r="N7" s="195"/>
      <c r="O7" s="195"/>
      <c r="P7" s="195"/>
      <c r="Q7" s="195"/>
      <c r="R7" s="195"/>
      <c r="S7" s="195"/>
      <c r="T7" s="195"/>
      <c r="U7" s="355"/>
      <c r="V7" s="356"/>
      <c r="W7" s="356"/>
      <c r="X7" s="356"/>
      <c r="Y7" s="356"/>
      <c r="Z7" s="356"/>
      <c r="AA7" s="357"/>
      <c r="AB7" s="195"/>
      <c r="AC7" s="195"/>
      <c r="AD7" s="195"/>
      <c r="AE7" s="195"/>
      <c r="AF7" s="195"/>
      <c r="AG7" s="195"/>
      <c r="AH7" s="195"/>
      <c r="AI7" s="195"/>
      <c r="AJ7" s="195"/>
      <c r="AK7" s="195"/>
      <c r="AL7" s="195"/>
      <c r="AM7" s="355"/>
      <c r="AN7" s="358"/>
      <c r="AO7" s="359"/>
      <c r="AP7" s="359"/>
      <c r="AQ7" s="359"/>
      <c r="AR7" s="359"/>
      <c r="AS7" s="359"/>
      <c r="AT7" s="359"/>
      <c r="AU7" s="360"/>
      <c r="AV7" s="356"/>
      <c r="AW7" s="356"/>
      <c r="AX7" s="356"/>
      <c r="AY7" s="356"/>
      <c r="AZ7" s="356"/>
      <c r="BA7" s="356"/>
      <c r="BB7" s="356"/>
      <c r="BC7" s="357"/>
      <c r="BD7" s="190"/>
    </row>
    <row r="8" spans="2:56" s="178" customFormat="1" ht="20.100000000000001" customHeight="1" x14ac:dyDescent="0.25">
      <c r="B8" s="515"/>
      <c r="C8" s="1142"/>
      <c r="D8" s="218" t="s">
        <v>249</v>
      </c>
      <c r="E8" s="172"/>
      <c r="F8" s="172"/>
      <c r="G8" s="172"/>
      <c r="H8" s="172"/>
      <c r="I8" s="1122"/>
      <c r="J8" s="1122"/>
      <c r="K8" s="1122"/>
      <c r="L8" s="1122"/>
      <c r="M8" s="1122"/>
      <c r="N8" s="1122"/>
      <c r="O8" s="1122"/>
      <c r="P8" s="1122"/>
      <c r="Q8" s="1122"/>
      <c r="R8" s="1122"/>
      <c r="S8" s="1122"/>
      <c r="T8" s="1122"/>
      <c r="U8" s="225"/>
      <c r="V8" s="172"/>
      <c r="W8" s="1118" t="s">
        <v>121</v>
      </c>
      <c r="X8" s="1118"/>
      <c r="Y8" s="1118"/>
      <c r="Z8" s="1118"/>
      <c r="AA8" s="173"/>
      <c r="AB8" s="676" t="s">
        <v>82</v>
      </c>
      <c r="AC8" s="172"/>
      <c r="AD8" s="208"/>
      <c r="AE8" s="208"/>
      <c r="AF8" s="208"/>
      <c r="AG8" s="179"/>
      <c r="AH8" s="365"/>
      <c r="AI8" s="1118"/>
      <c r="AJ8" s="1118"/>
      <c r="AK8" s="1118"/>
      <c r="AL8" s="1118"/>
      <c r="AM8" s="173"/>
      <c r="AN8" s="218"/>
      <c r="AO8" s="420"/>
      <c r="AP8" s="420"/>
      <c r="AQ8" s="420"/>
      <c r="AR8" s="420"/>
      <c r="AS8" s="420"/>
      <c r="AT8" s="420"/>
      <c r="AU8" s="173"/>
      <c r="AV8" s="172"/>
      <c r="AW8" s="172"/>
      <c r="AX8" s="172"/>
      <c r="AY8" s="172"/>
      <c r="AZ8" s="172"/>
      <c r="BA8" s="172"/>
      <c r="BB8" s="172"/>
      <c r="BC8" s="173" t="s">
        <v>50</v>
      </c>
      <c r="BD8" s="48"/>
    </row>
    <row r="9" spans="2:56" s="178" customFormat="1" ht="20.100000000000001" customHeight="1" x14ac:dyDescent="0.25">
      <c r="B9" s="515"/>
      <c r="C9" s="1142"/>
      <c r="D9" s="218"/>
      <c r="E9" s="172"/>
      <c r="F9" s="172"/>
      <c r="G9" s="172"/>
      <c r="H9" s="172"/>
      <c r="I9" s="1122"/>
      <c r="J9" s="1122"/>
      <c r="K9" s="1122"/>
      <c r="L9" s="1122"/>
      <c r="M9" s="1122"/>
      <c r="N9" s="1122"/>
      <c r="O9" s="1122"/>
      <c r="P9" s="1122"/>
      <c r="Q9" s="1122"/>
      <c r="R9" s="1122"/>
      <c r="S9" s="1122"/>
      <c r="T9" s="1122"/>
      <c r="U9" s="225"/>
      <c r="V9" s="172"/>
      <c r="W9" s="957"/>
      <c r="X9" s="957"/>
      <c r="Y9" s="957"/>
      <c r="Z9" s="957"/>
      <c r="AA9" s="173"/>
      <c r="AB9" s="956"/>
      <c r="AC9" s="172"/>
      <c r="AD9" s="208"/>
      <c r="AE9" s="208"/>
      <c r="AF9" s="208"/>
      <c r="AG9" s="958"/>
      <c r="AH9" s="957"/>
      <c r="AI9" s="957"/>
      <c r="AJ9" s="957"/>
      <c r="AK9" s="957"/>
      <c r="AL9" s="957"/>
      <c r="AM9" s="173"/>
      <c r="AN9" s="218"/>
      <c r="AO9" s="420"/>
      <c r="AP9" s="420"/>
      <c r="AQ9" s="420"/>
      <c r="AR9" s="420"/>
      <c r="AS9" s="420"/>
      <c r="AT9" s="420"/>
      <c r="AU9" s="173"/>
      <c r="AV9" s="172"/>
      <c r="AW9" s="172"/>
      <c r="AX9" s="172"/>
      <c r="AY9" s="172"/>
      <c r="AZ9" s="172"/>
      <c r="BA9" s="172"/>
      <c r="BB9" s="172"/>
      <c r="BC9" s="173"/>
      <c r="BD9" s="48"/>
    </row>
    <row r="10" spans="2:56" s="178" customFormat="1" ht="3.75" customHeight="1" x14ac:dyDescent="0.25">
      <c r="B10" s="515"/>
      <c r="C10" s="1143"/>
      <c r="D10" s="680"/>
      <c r="E10" s="172"/>
      <c r="F10" s="172"/>
      <c r="G10" s="172"/>
      <c r="H10" s="676"/>
      <c r="I10" s="676"/>
      <c r="J10" s="676"/>
      <c r="K10" s="676"/>
      <c r="L10" s="676"/>
      <c r="M10" s="676"/>
      <c r="N10" s="676"/>
      <c r="O10" s="676"/>
      <c r="P10" s="676"/>
      <c r="Q10" s="676"/>
      <c r="R10" s="676"/>
      <c r="S10" s="676"/>
      <c r="T10" s="676"/>
      <c r="U10" s="679"/>
      <c r="V10" s="172"/>
      <c r="W10" s="172"/>
      <c r="X10" s="172"/>
      <c r="Y10" s="172"/>
      <c r="Z10" s="172"/>
      <c r="AA10" s="173"/>
      <c r="AB10" s="622"/>
      <c r="AC10" s="172"/>
      <c r="AD10" s="208"/>
      <c r="AE10" s="208"/>
      <c r="AF10" s="208"/>
      <c r="AG10" s="208"/>
      <c r="AH10" s="208"/>
      <c r="AI10" s="208"/>
      <c r="AJ10" s="208"/>
      <c r="AK10" s="675"/>
      <c r="AL10" s="675"/>
      <c r="AM10" s="173"/>
      <c r="AN10" s="218"/>
      <c r="AO10" s="420"/>
      <c r="AP10" s="420"/>
      <c r="AQ10" s="420"/>
      <c r="AR10" s="420"/>
      <c r="AS10" s="420"/>
      <c r="AT10" s="420"/>
      <c r="AU10" s="173"/>
      <c r="AV10" s="676"/>
      <c r="AW10" s="172"/>
      <c r="AX10" s="172"/>
      <c r="AY10" s="172"/>
      <c r="AZ10" s="172"/>
      <c r="BA10" s="172"/>
      <c r="BB10" s="172"/>
      <c r="BC10" s="173"/>
      <c r="BD10" s="48"/>
    </row>
    <row r="11" spans="2:56" s="178" customFormat="1" ht="20.100000000000001" customHeight="1" x14ac:dyDescent="0.25">
      <c r="B11" s="515"/>
      <c r="C11" s="1143"/>
      <c r="D11" s="218" t="s">
        <v>250</v>
      </c>
      <c r="E11" s="172"/>
      <c r="F11" s="172"/>
      <c r="G11" s="172"/>
      <c r="H11" s="172"/>
      <c r="I11" s="1116"/>
      <c r="J11" s="1116"/>
      <c r="K11" s="1116"/>
      <c r="L11" s="1116"/>
      <c r="M11" s="1116"/>
      <c r="N11" s="1116"/>
      <c r="O11" s="1116"/>
      <c r="P11" s="1116"/>
      <c r="Q11" s="1116"/>
      <c r="R11" s="1116"/>
      <c r="S11" s="1116"/>
      <c r="T11" s="1116"/>
      <c r="U11" s="225"/>
      <c r="V11" s="172"/>
      <c r="W11" s="1119"/>
      <c r="X11" s="1119"/>
      <c r="Y11" s="1119"/>
      <c r="Z11" s="172" t="s">
        <v>254</v>
      </c>
      <c r="AA11" s="173"/>
      <c r="AB11" s="676" t="s">
        <v>120</v>
      </c>
      <c r="AC11" s="172"/>
      <c r="AD11" s="208"/>
      <c r="AE11" s="208"/>
      <c r="AF11" s="172"/>
      <c r="AG11" s="1120"/>
      <c r="AH11" s="1120"/>
      <c r="AI11" s="1120"/>
      <c r="AJ11" s="1120"/>
      <c r="AK11" s="1120"/>
      <c r="AL11" s="1120"/>
      <c r="AM11" s="172"/>
      <c r="AN11" s="218"/>
      <c r="AO11" s="156" t="s">
        <v>95</v>
      </c>
      <c r="AP11" s="1121"/>
      <c r="AQ11" s="1121"/>
      <c r="AR11" s="1121"/>
      <c r="AS11" s="1121"/>
      <c r="AT11" s="1121"/>
      <c r="AU11" s="173"/>
      <c r="AV11" s="367"/>
      <c r="AW11" s="156" t="s">
        <v>95</v>
      </c>
      <c r="AX11" s="1121"/>
      <c r="AY11" s="1121"/>
      <c r="AZ11" s="1121"/>
      <c r="BA11" s="1121"/>
      <c r="BB11" s="1121"/>
      <c r="BC11" s="368" t="s">
        <v>50</v>
      </c>
      <c r="BD11" s="48"/>
    </row>
    <row r="12" spans="2:56" s="178" customFormat="1" ht="5.25" customHeight="1" x14ac:dyDescent="0.25">
      <c r="B12" s="515"/>
      <c r="C12" s="1143"/>
      <c r="D12" s="220"/>
      <c r="E12" s="675"/>
      <c r="F12" s="675"/>
      <c r="G12" s="675"/>
      <c r="H12" s="675"/>
      <c r="I12" s="675"/>
      <c r="J12" s="675"/>
      <c r="K12" s="675"/>
      <c r="L12" s="675"/>
      <c r="M12" s="675"/>
      <c r="N12" s="675"/>
      <c r="O12" s="675"/>
      <c r="P12" s="675"/>
      <c r="Q12" s="675"/>
      <c r="R12" s="675"/>
      <c r="S12" s="675"/>
      <c r="T12" s="675"/>
      <c r="U12" s="677"/>
      <c r="V12" s="172"/>
      <c r="W12" s="675"/>
      <c r="X12" s="675"/>
      <c r="Y12" s="675"/>
      <c r="Z12" s="675"/>
      <c r="AA12" s="173"/>
      <c r="AB12" s="676"/>
      <c r="AC12" s="172"/>
      <c r="AD12" s="208"/>
      <c r="AE12" s="208"/>
      <c r="AF12" s="208"/>
      <c r="AG12" s="208"/>
      <c r="AH12" s="208"/>
      <c r="AI12" s="208"/>
      <c r="AJ12" s="208"/>
      <c r="AK12" s="675"/>
      <c r="AL12" s="675"/>
      <c r="AM12" s="172"/>
      <c r="AN12" s="220"/>
      <c r="AO12" s="156"/>
      <c r="AP12" s="1112"/>
      <c r="AQ12" s="1112"/>
      <c r="AR12" s="1112"/>
      <c r="AS12" s="1112"/>
      <c r="AT12" s="1112"/>
      <c r="AU12" s="677"/>
      <c r="AV12" s="156"/>
      <c r="AW12" s="156"/>
      <c r="AX12" s="1112"/>
      <c r="AY12" s="1112"/>
      <c r="AZ12" s="1112"/>
      <c r="BA12" s="1112"/>
      <c r="BB12" s="1112"/>
      <c r="BC12" s="368"/>
      <c r="BD12" s="48"/>
    </row>
    <row r="13" spans="2:56" s="178" customFormat="1" ht="20.100000000000001" customHeight="1" x14ac:dyDescent="0.25">
      <c r="B13" s="515"/>
      <c r="C13" s="1143"/>
      <c r="D13" s="218" t="s">
        <v>251</v>
      </c>
      <c r="E13" s="172"/>
      <c r="F13" s="172"/>
      <c r="G13" s="172"/>
      <c r="H13" s="172"/>
      <c r="I13" s="1116"/>
      <c r="J13" s="1116"/>
      <c r="K13" s="1116"/>
      <c r="L13" s="1116"/>
      <c r="M13" s="1116"/>
      <c r="N13" s="1116"/>
      <c r="O13" s="1116"/>
      <c r="P13" s="1116"/>
      <c r="Q13" s="1116"/>
      <c r="R13" s="1116"/>
      <c r="S13" s="1116"/>
      <c r="T13" s="1116"/>
      <c r="U13" s="225"/>
      <c r="V13" s="172"/>
      <c r="W13" s="1118" t="s">
        <v>122</v>
      </c>
      <c r="X13" s="1118"/>
      <c r="Y13" s="1118"/>
      <c r="Z13" s="1118"/>
      <c r="AA13" s="173"/>
      <c r="AB13" s="676" t="s">
        <v>204</v>
      </c>
      <c r="AC13" s="172"/>
      <c r="AD13" s="208"/>
      <c r="AE13" s="208"/>
      <c r="AF13" s="208"/>
      <c r="AG13" s="179"/>
      <c r="AH13" s="1115"/>
      <c r="AI13" s="1116"/>
      <c r="AJ13" s="1116"/>
      <c r="AK13" s="1116"/>
      <c r="AL13" s="1116"/>
      <c r="AM13" s="172"/>
      <c r="AN13" s="220"/>
      <c r="AO13" s="1117"/>
      <c r="AP13" s="1117"/>
      <c r="AQ13" s="1117"/>
      <c r="AR13" s="1117"/>
      <c r="AS13" s="1117"/>
      <c r="AT13" s="1117"/>
      <c r="AU13" s="677"/>
      <c r="AV13" s="156"/>
      <c r="AW13" s="1117"/>
      <c r="AX13" s="1117"/>
      <c r="AY13" s="1117"/>
      <c r="AZ13" s="1117"/>
      <c r="BA13" s="1117"/>
      <c r="BB13" s="1117"/>
      <c r="BC13" s="368"/>
      <c r="BD13" s="48"/>
    </row>
    <row r="14" spans="2:56" s="178" customFormat="1" ht="9" customHeight="1" x14ac:dyDescent="0.25">
      <c r="B14" s="515"/>
      <c r="C14" s="1143"/>
      <c r="D14" s="220"/>
      <c r="E14" s="675"/>
      <c r="F14" s="675"/>
      <c r="G14" s="675"/>
      <c r="H14" s="675"/>
      <c r="I14" s="675"/>
      <c r="J14" s="675"/>
      <c r="K14" s="675"/>
      <c r="L14" s="675"/>
      <c r="M14" s="675"/>
      <c r="N14" s="675"/>
      <c r="O14" s="675"/>
      <c r="P14" s="675"/>
      <c r="Q14" s="675"/>
      <c r="R14" s="675"/>
      <c r="S14" s="675"/>
      <c r="T14" s="675"/>
      <c r="U14" s="677"/>
      <c r="V14" s="172"/>
      <c r="W14" s="675"/>
      <c r="X14" s="675"/>
      <c r="Y14" s="675"/>
      <c r="Z14" s="675"/>
      <c r="AA14" s="173"/>
      <c r="AB14" s="676"/>
      <c r="AC14" s="172"/>
      <c r="AD14" s="208"/>
      <c r="AE14" s="208"/>
      <c r="AF14" s="208"/>
      <c r="AG14" s="208"/>
      <c r="AH14" s="208"/>
      <c r="AI14" s="208"/>
      <c r="AJ14" s="208"/>
      <c r="AK14" s="675"/>
      <c r="AL14" s="675"/>
      <c r="AM14" s="172"/>
      <c r="AN14" s="220"/>
      <c r="AO14" s="675"/>
      <c r="AP14" s="675"/>
      <c r="AQ14" s="675"/>
      <c r="AR14" s="675"/>
      <c r="AS14" s="675"/>
      <c r="AT14" s="675"/>
      <c r="AU14" s="677"/>
      <c r="AV14" s="156"/>
      <c r="AW14" s="675"/>
      <c r="AX14" s="675"/>
      <c r="AY14" s="675"/>
      <c r="AZ14" s="675"/>
      <c r="BA14" s="675"/>
      <c r="BB14" s="675"/>
      <c r="BC14" s="368"/>
      <c r="BD14" s="48"/>
    </row>
    <row r="15" spans="2:56" s="178" customFormat="1" ht="9" customHeight="1" x14ac:dyDescent="0.25">
      <c r="B15" s="515"/>
      <c r="C15" s="1143"/>
      <c r="D15" s="220"/>
      <c r="E15" s="675"/>
      <c r="F15" s="675"/>
      <c r="G15" s="675"/>
      <c r="H15" s="675"/>
      <c r="I15" s="675"/>
      <c r="J15" s="675"/>
      <c r="K15" s="675"/>
      <c r="L15" s="675"/>
      <c r="M15" s="675"/>
      <c r="N15" s="675"/>
      <c r="O15" s="675"/>
      <c r="P15" s="675"/>
      <c r="Q15" s="675"/>
      <c r="R15" s="675"/>
      <c r="S15" s="675"/>
      <c r="T15" s="675"/>
      <c r="U15" s="677"/>
      <c r="V15" s="172"/>
      <c r="W15" s="675"/>
      <c r="X15" s="675"/>
      <c r="Y15" s="675"/>
      <c r="Z15" s="675"/>
      <c r="AA15" s="173"/>
      <c r="AB15" s="676"/>
      <c r="AC15" s="172"/>
      <c r="AD15" s="208"/>
      <c r="AE15" s="208"/>
      <c r="AF15" s="208"/>
      <c r="AG15" s="208">
        <v>1</v>
      </c>
      <c r="AH15" s="208">
        <v>2</v>
      </c>
      <c r="AI15" s="208">
        <v>3</v>
      </c>
      <c r="AJ15" s="208">
        <v>4</v>
      </c>
      <c r="AK15" s="675">
        <v>5</v>
      </c>
      <c r="AL15" s="675">
        <v>6</v>
      </c>
      <c r="AM15" s="172"/>
      <c r="AN15" s="220"/>
      <c r="AO15" s="675"/>
      <c r="AP15" s="675"/>
      <c r="AQ15" s="675"/>
      <c r="AR15" s="675"/>
      <c r="AS15" s="675"/>
      <c r="AT15" s="675"/>
      <c r="AU15" s="677"/>
      <c r="AV15" s="156"/>
      <c r="AW15" s="675"/>
      <c r="AX15" s="675"/>
      <c r="AY15" s="675"/>
      <c r="AZ15" s="675"/>
      <c r="BA15" s="675"/>
      <c r="BB15" s="675"/>
      <c r="BC15" s="368"/>
      <c r="BD15" s="48"/>
    </row>
    <row r="16" spans="2:56" s="178" customFormat="1" ht="20.100000000000001" customHeight="1" x14ac:dyDescent="0.25">
      <c r="B16" s="515"/>
      <c r="C16" s="1143"/>
      <c r="D16" s="218" t="s">
        <v>252</v>
      </c>
      <c r="E16" s="172"/>
      <c r="F16" s="172"/>
      <c r="G16" s="172"/>
      <c r="H16" s="172"/>
      <c r="I16" s="1116"/>
      <c r="J16" s="1116"/>
      <c r="K16" s="1116"/>
      <c r="L16" s="1116"/>
      <c r="M16" s="1116"/>
      <c r="N16" s="1116"/>
      <c r="O16" s="1116"/>
      <c r="P16" s="1116"/>
      <c r="Q16" s="1116"/>
      <c r="R16" s="1116"/>
      <c r="S16" s="1116"/>
      <c r="T16" s="1116"/>
      <c r="U16" s="225"/>
      <c r="V16" s="218"/>
      <c r="W16" s="1119"/>
      <c r="X16" s="1119"/>
      <c r="Y16" s="1119"/>
      <c r="Z16" s="172" t="s">
        <v>253</v>
      </c>
      <c r="AA16" s="173"/>
      <c r="AB16" s="680" t="s">
        <v>688</v>
      </c>
      <c r="AC16" s="172"/>
      <c r="AD16" s="208"/>
      <c r="AE16" s="208"/>
      <c r="AG16" s="420"/>
      <c r="AH16" s="420"/>
      <c r="AI16" s="675"/>
      <c r="AJ16" s="675"/>
      <c r="AK16" s="675"/>
      <c r="AL16" s="675"/>
      <c r="AM16" s="755" t="s">
        <v>727</v>
      </c>
      <c r="AN16" s="218"/>
      <c r="AO16" s="1117"/>
      <c r="AP16" s="1117"/>
      <c r="AQ16" s="1117"/>
      <c r="AR16" s="1117"/>
      <c r="AS16" s="1117"/>
      <c r="AT16" s="1117"/>
      <c r="AU16" s="173"/>
      <c r="AV16" s="156"/>
      <c r="AW16" s="1117"/>
      <c r="AX16" s="1117"/>
      <c r="AY16" s="1117"/>
      <c r="AZ16" s="1117"/>
      <c r="BA16" s="1117"/>
      <c r="BB16" s="1117"/>
      <c r="BC16" s="368"/>
      <c r="BD16" s="48"/>
    </row>
    <row r="17" spans="2:56" s="178" customFormat="1" ht="3.75" customHeight="1" x14ac:dyDescent="0.25">
      <c r="B17" s="515"/>
      <c r="C17" s="1143"/>
      <c r="D17" s="680"/>
      <c r="E17" s="172"/>
      <c r="F17" s="172"/>
      <c r="G17" s="172"/>
      <c r="H17" s="172"/>
      <c r="I17" s="172"/>
      <c r="J17" s="172"/>
      <c r="K17" s="172"/>
      <c r="L17" s="172"/>
      <c r="M17" s="172"/>
      <c r="N17" s="172"/>
      <c r="O17" s="172"/>
      <c r="P17" s="172"/>
      <c r="Q17" s="172"/>
      <c r="R17" s="172"/>
      <c r="S17" s="172"/>
      <c r="T17" s="172"/>
      <c r="U17" s="173"/>
      <c r="V17" s="172"/>
      <c r="W17" s="676"/>
      <c r="X17" s="675"/>
      <c r="Y17" s="675"/>
      <c r="Z17" s="675"/>
      <c r="AA17" s="173"/>
      <c r="AB17" s="218"/>
      <c r="AC17" s="172"/>
      <c r="AD17" s="208"/>
      <c r="AE17" s="208"/>
      <c r="AF17" s="622"/>
      <c r="AG17" s="208"/>
      <c r="AH17" s="208"/>
      <c r="AI17" s="208"/>
      <c r="AJ17" s="208"/>
      <c r="AK17" s="675"/>
      <c r="AL17" s="675"/>
      <c r="AM17" s="173"/>
      <c r="AN17" s="220"/>
      <c r="AO17" s="675"/>
      <c r="AP17" s="675"/>
      <c r="AQ17" s="675"/>
      <c r="AR17" s="675"/>
      <c r="AS17" s="675"/>
      <c r="AT17" s="675"/>
      <c r="AU17" s="677"/>
      <c r="AV17" s="172"/>
      <c r="AW17" s="675"/>
      <c r="AX17" s="675"/>
      <c r="AY17" s="675"/>
      <c r="AZ17" s="675"/>
      <c r="BA17" s="675"/>
      <c r="BB17" s="675"/>
      <c r="BC17" s="173"/>
      <c r="BD17" s="48"/>
    </row>
    <row r="18" spans="2:56" s="178" customFormat="1" ht="9.75" customHeight="1" x14ac:dyDescent="0.25">
      <c r="B18" s="515"/>
      <c r="C18" s="1143"/>
      <c r="D18" s="680"/>
      <c r="E18" s="172"/>
      <c r="F18" s="172"/>
      <c r="G18" s="172"/>
      <c r="H18" s="172"/>
      <c r="I18" s="172"/>
      <c r="J18" s="172"/>
      <c r="K18" s="172"/>
      <c r="L18" s="172"/>
      <c r="M18" s="172"/>
      <c r="N18" s="172"/>
      <c r="O18" s="172"/>
      <c r="P18" s="172"/>
      <c r="Q18" s="172"/>
      <c r="R18" s="172"/>
      <c r="S18" s="172"/>
      <c r="T18" s="172"/>
      <c r="U18" s="173"/>
      <c r="V18" s="172"/>
      <c r="W18" s="676"/>
      <c r="X18" s="675"/>
      <c r="Y18" s="675"/>
      <c r="Z18" s="675"/>
      <c r="AA18" s="173"/>
      <c r="AB18" s="218"/>
      <c r="AC18" s="172"/>
      <c r="AD18" s="208"/>
      <c r="AE18" s="208"/>
      <c r="AF18" s="622"/>
      <c r="AG18" s="208">
        <v>1</v>
      </c>
      <c r="AH18" s="208">
        <v>2</v>
      </c>
      <c r="AI18" s="208">
        <v>3</v>
      </c>
      <c r="AJ18" s="208">
        <v>4</v>
      </c>
      <c r="AK18" s="675"/>
      <c r="AL18" s="675"/>
      <c r="AM18" s="173"/>
      <c r="AN18" s="220"/>
      <c r="AO18" s="675"/>
      <c r="AP18" s="675"/>
      <c r="AQ18" s="675"/>
      <c r="AR18" s="675"/>
      <c r="AS18" s="675"/>
      <c r="AT18" s="675"/>
      <c r="AU18" s="677"/>
      <c r="AV18" s="172"/>
      <c r="AW18" s="675"/>
      <c r="AX18" s="675"/>
      <c r="AY18" s="675"/>
      <c r="AZ18" s="675"/>
      <c r="BA18" s="675"/>
      <c r="BB18" s="675"/>
      <c r="BC18" s="173"/>
      <c r="BD18" s="48"/>
    </row>
    <row r="19" spans="2:56" s="178" customFormat="1" ht="20.100000000000001" customHeight="1" x14ac:dyDescent="0.25">
      <c r="B19" s="515"/>
      <c r="C19" s="1143"/>
      <c r="D19" s="218" t="s">
        <v>981</v>
      </c>
      <c r="E19" s="172"/>
      <c r="F19" s="172"/>
      <c r="G19" s="172"/>
      <c r="H19" s="172"/>
      <c r="I19" s="1116"/>
      <c r="J19" s="1116"/>
      <c r="K19" s="1116"/>
      <c r="L19" s="1116"/>
      <c r="M19" s="1116"/>
      <c r="N19" s="1116"/>
      <c r="O19" s="1116"/>
      <c r="P19" s="1116"/>
      <c r="Q19" s="1116"/>
      <c r="R19" s="1116"/>
      <c r="S19" s="1116"/>
      <c r="T19" s="1116"/>
      <c r="U19" s="225"/>
      <c r="V19" s="172"/>
      <c r="W19" s="676"/>
      <c r="X19" s="675"/>
      <c r="Y19" s="675"/>
      <c r="Z19" s="675"/>
      <c r="AA19" s="173"/>
      <c r="AB19" s="680" t="s">
        <v>689</v>
      </c>
      <c r="AC19" s="172"/>
      <c r="AD19" s="208"/>
      <c r="AE19" s="208"/>
      <c r="AG19" s="420"/>
      <c r="AH19" s="420"/>
      <c r="AI19" s="675"/>
      <c r="AJ19" s="675"/>
      <c r="AK19" s="675"/>
      <c r="AM19" s="755" t="s">
        <v>727</v>
      </c>
      <c r="AN19" s="218"/>
      <c r="AO19" s="172"/>
      <c r="AP19" s="172"/>
      <c r="AQ19" s="172"/>
      <c r="AR19" s="172"/>
      <c r="AS19" s="172"/>
      <c r="AT19" s="172"/>
      <c r="AU19" s="173" t="s">
        <v>50</v>
      </c>
      <c r="AV19" s="172"/>
      <c r="AW19" s="156"/>
      <c r="AX19" s="172"/>
      <c r="AY19" s="156"/>
      <c r="AZ19" s="156"/>
      <c r="BA19" s="156"/>
      <c r="BB19" s="156"/>
      <c r="BC19" s="173"/>
      <c r="BD19" s="48"/>
    </row>
    <row r="20" spans="2:56" s="178" customFormat="1" ht="5.25" customHeight="1" x14ac:dyDescent="0.25">
      <c r="B20" s="515"/>
      <c r="C20" s="1143"/>
      <c r="D20" s="680"/>
      <c r="E20" s="676"/>
      <c r="F20" s="676"/>
      <c r="G20" s="676"/>
      <c r="H20" s="676"/>
      <c r="I20" s="676"/>
      <c r="J20" s="676"/>
      <c r="K20" s="676"/>
      <c r="L20" s="676"/>
      <c r="M20" s="676"/>
      <c r="N20" s="676"/>
      <c r="O20" s="676"/>
      <c r="P20" s="676"/>
      <c r="Q20" s="676"/>
      <c r="R20" s="676"/>
      <c r="S20" s="676"/>
      <c r="T20" s="676"/>
      <c r="U20" s="679"/>
      <c r="V20" s="172"/>
      <c r="W20" s="676"/>
      <c r="X20" s="675"/>
      <c r="Y20" s="675"/>
      <c r="Z20" s="675"/>
      <c r="AA20" s="173"/>
      <c r="AB20" s="676"/>
      <c r="AC20" s="172"/>
      <c r="AD20" s="208"/>
      <c r="AE20" s="208"/>
      <c r="AF20" s="622"/>
      <c r="AG20" s="675"/>
      <c r="AH20" s="675"/>
      <c r="AI20" s="675"/>
      <c r="AJ20" s="675"/>
      <c r="AK20" s="675"/>
      <c r="AL20" s="675"/>
      <c r="AM20" s="173"/>
      <c r="AN20" s="220"/>
      <c r="AO20" s="675"/>
      <c r="AP20" s="675"/>
      <c r="AQ20" s="675"/>
      <c r="AR20" s="675"/>
      <c r="AS20" s="675"/>
      <c r="AT20" s="675"/>
      <c r="AU20" s="677"/>
      <c r="AV20" s="172"/>
      <c r="AW20" s="156"/>
      <c r="AX20" s="172"/>
      <c r="AY20" s="156"/>
      <c r="AZ20" s="156"/>
      <c r="BA20" s="156"/>
      <c r="BB20" s="156"/>
      <c r="BC20" s="173"/>
      <c r="BD20" s="48"/>
    </row>
    <row r="21" spans="2:56" s="178" customFormat="1" ht="16.5" customHeight="1" x14ac:dyDescent="0.25">
      <c r="B21" s="515"/>
      <c r="C21" s="1143"/>
      <c r="D21" s="218" t="s">
        <v>982</v>
      </c>
      <c r="E21" s="172"/>
      <c r="F21" s="172"/>
      <c r="G21" s="172"/>
      <c r="H21" s="172"/>
      <c r="I21" s="1116"/>
      <c r="J21" s="1116"/>
      <c r="K21" s="1116"/>
      <c r="L21" s="1116"/>
      <c r="M21" s="1116"/>
      <c r="N21" s="1116"/>
      <c r="O21" s="1116"/>
      <c r="P21" s="1116"/>
      <c r="Q21" s="1116"/>
      <c r="R21" s="1116"/>
      <c r="S21" s="1116"/>
      <c r="T21" s="1116"/>
      <c r="U21" s="954"/>
      <c r="V21" s="172"/>
      <c r="W21" s="952"/>
      <c r="X21" s="951"/>
      <c r="Y21" s="951"/>
      <c r="Z21" s="951"/>
      <c r="AA21" s="173"/>
      <c r="AB21" s="952"/>
      <c r="AC21" s="172"/>
      <c r="AD21" s="208"/>
      <c r="AE21" s="208"/>
      <c r="AF21" s="622"/>
      <c r="AG21" s="951"/>
      <c r="AH21" s="951"/>
      <c r="AI21" s="951"/>
      <c r="AJ21" s="951"/>
      <c r="AK21" s="951"/>
      <c r="AL21" s="951"/>
      <c r="AM21" s="173"/>
      <c r="AN21" s="220"/>
      <c r="AO21" s="951"/>
      <c r="AP21" s="951"/>
      <c r="AQ21" s="951"/>
      <c r="AR21" s="951"/>
      <c r="AS21" s="951"/>
      <c r="AT21" s="951"/>
      <c r="AU21" s="953"/>
      <c r="AV21" s="172"/>
      <c r="AW21" s="156"/>
      <c r="AX21" s="172"/>
      <c r="AY21" s="156"/>
      <c r="AZ21" s="156"/>
      <c r="BA21" s="156"/>
      <c r="BB21" s="156"/>
      <c r="BC21" s="173"/>
      <c r="BD21" s="48"/>
    </row>
    <row r="22" spans="2:56" s="178" customFormat="1" ht="16.5" customHeight="1" x14ac:dyDescent="0.25">
      <c r="B22" s="515"/>
      <c r="C22" s="1144"/>
      <c r="D22" s="681"/>
      <c r="E22" s="232"/>
      <c r="F22" s="232"/>
      <c r="G22" s="232"/>
      <c r="H22" s="352"/>
      <c r="I22" s="352"/>
      <c r="J22" s="352"/>
      <c r="K22" s="352"/>
      <c r="L22" s="352"/>
      <c r="M22" s="352"/>
      <c r="N22" s="352"/>
      <c r="O22" s="352"/>
      <c r="P22" s="352"/>
      <c r="Q22" s="352"/>
      <c r="R22" s="352"/>
      <c r="S22" s="352"/>
      <c r="T22" s="352"/>
      <c r="U22" s="362"/>
      <c r="V22" s="232"/>
      <c r="W22" s="232"/>
      <c r="X22" s="232"/>
      <c r="Y22" s="232"/>
      <c r="Z22" s="232"/>
      <c r="AA22" s="233"/>
      <c r="AB22" s="676"/>
      <c r="AC22" s="234"/>
      <c r="AD22" s="234"/>
      <c r="AE22" s="234"/>
      <c r="AF22" s="623"/>
      <c r="AG22" s="234"/>
      <c r="AH22" s="234"/>
      <c r="AI22" s="234"/>
      <c r="AJ22" s="234"/>
      <c r="AM22" s="233"/>
      <c r="AN22" s="397"/>
      <c r="AO22" s="232"/>
      <c r="AP22" s="232"/>
      <c r="AQ22" s="232"/>
      <c r="AR22" s="232"/>
      <c r="AS22" s="232"/>
      <c r="AT22" s="232"/>
      <c r="AU22" s="233"/>
      <c r="AV22" s="232"/>
      <c r="AW22" s="232"/>
      <c r="AX22" s="232"/>
      <c r="AY22" s="232"/>
      <c r="AZ22" s="232"/>
      <c r="BA22" s="232"/>
      <c r="BB22" s="232"/>
      <c r="BC22" s="233"/>
      <c r="BD22" s="756"/>
    </row>
    <row r="23" spans="2:56" s="462" customFormat="1" ht="4.3499999999999996" customHeight="1" x14ac:dyDescent="0.25">
      <c r="B23" s="463"/>
      <c r="C23" s="354"/>
      <c r="D23" s="286"/>
      <c r="E23" s="195"/>
      <c r="F23" s="195"/>
      <c r="G23" s="195"/>
      <c r="H23" s="195"/>
      <c r="I23" s="195"/>
      <c r="J23" s="195"/>
      <c r="K23" s="195"/>
      <c r="L23" s="195"/>
      <c r="M23" s="195"/>
      <c r="N23" s="195"/>
      <c r="O23" s="195"/>
      <c r="P23" s="195"/>
      <c r="Q23" s="195"/>
      <c r="R23" s="195"/>
      <c r="S23" s="195"/>
      <c r="T23" s="195"/>
      <c r="U23" s="355"/>
      <c r="V23" s="356"/>
      <c r="W23" s="356"/>
      <c r="X23" s="356"/>
      <c r="Y23" s="356"/>
      <c r="Z23" s="356"/>
      <c r="AA23" s="357"/>
      <c r="AB23" s="195"/>
      <c r="AC23" s="195"/>
      <c r="AD23" s="195"/>
      <c r="AE23" s="195"/>
      <c r="AF23" s="624"/>
      <c r="AG23" s="195"/>
      <c r="AH23" s="195"/>
      <c r="AI23" s="195"/>
      <c r="AJ23" s="195"/>
      <c r="AK23" s="195"/>
      <c r="AL23" s="195"/>
      <c r="AM23" s="355"/>
      <c r="AN23" s="358"/>
      <c r="AO23" s="359"/>
      <c r="AP23" s="359"/>
      <c r="AQ23" s="359"/>
      <c r="AR23" s="359"/>
      <c r="AS23" s="359"/>
      <c r="AT23" s="359"/>
      <c r="AU23" s="360"/>
      <c r="AV23" s="356"/>
      <c r="AW23" s="356"/>
      <c r="AX23" s="356"/>
      <c r="AY23" s="356"/>
      <c r="AZ23" s="356"/>
      <c r="BA23" s="356"/>
      <c r="BB23" s="356"/>
      <c r="BC23" s="357"/>
      <c r="BD23" s="190"/>
    </row>
    <row r="24" spans="2:56" s="178" customFormat="1" ht="20.100000000000001" customHeight="1" x14ac:dyDescent="0.25">
      <c r="B24" s="515"/>
      <c r="C24" s="1142" t="s">
        <v>50</v>
      </c>
      <c r="D24" s="218" t="s">
        <v>249</v>
      </c>
      <c r="E24" s="172"/>
      <c r="F24" s="172"/>
      <c r="G24" s="172"/>
      <c r="H24" s="172"/>
      <c r="I24" s="1122"/>
      <c r="J24" s="1122"/>
      <c r="K24" s="1122"/>
      <c r="L24" s="1122"/>
      <c r="M24" s="1122"/>
      <c r="N24" s="1122"/>
      <c r="O24" s="1122"/>
      <c r="P24" s="1122"/>
      <c r="Q24" s="1122"/>
      <c r="R24" s="1122"/>
      <c r="S24" s="1122"/>
      <c r="T24" s="1122"/>
      <c r="U24" s="225"/>
      <c r="V24" s="172"/>
      <c r="W24" s="1118" t="s">
        <v>121</v>
      </c>
      <c r="X24" s="1118"/>
      <c r="Y24" s="1118"/>
      <c r="Z24" s="1118"/>
      <c r="AA24" s="173"/>
      <c r="AB24" s="676" t="s">
        <v>82</v>
      </c>
      <c r="AC24" s="172"/>
      <c r="AD24" s="208"/>
      <c r="AE24" s="208"/>
      <c r="AF24" s="622"/>
      <c r="AG24" s="179"/>
      <c r="AH24" s="365"/>
      <c r="AI24" s="1118"/>
      <c r="AJ24" s="1118"/>
      <c r="AK24" s="1118"/>
      <c r="AL24" s="1118"/>
      <c r="AM24" s="173"/>
      <c r="AN24" s="218"/>
      <c r="AO24" s="420"/>
      <c r="AP24" s="420"/>
      <c r="AQ24" s="420"/>
      <c r="AR24" s="420"/>
      <c r="AS24" s="420"/>
      <c r="AT24" s="420"/>
      <c r="AU24" s="173"/>
      <c r="AV24" s="172"/>
      <c r="AW24" s="172"/>
      <c r="AX24" s="172"/>
      <c r="AY24" s="172"/>
      <c r="AZ24" s="172"/>
      <c r="BA24" s="172"/>
      <c r="BB24" s="172"/>
      <c r="BC24" s="173" t="s">
        <v>50</v>
      </c>
      <c r="BD24" s="48"/>
    </row>
    <row r="25" spans="2:56" s="178" customFormat="1" ht="20.100000000000001" customHeight="1" x14ac:dyDescent="0.25">
      <c r="B25" s="515"/>
      <c r="C25" s="1142"/>
      <c r="D25" s="218"/>
      <c r="E25" s="172"/>
      <c r="F25" s="172"/>
      <c r="G25" s="172"/>
      <c r="H25" s="172"/>
      <c r="I25" s="1122"/>
      <c r="J25" s="1122"/>
      <c r="K25" s="1122"/>
      <c r="L25" s="1122"/>
      <c r="M25" s="1122"/>
      <c r="N25" s="1122"/>
      <c r="O25" s="1122"/>
      <c r="P25" s="1122"/>
      <c r="Q25" s="1122"/>
      <c r="R25" s="1122"/>
      <c r="S25" s="1122"/>
      <c r="T25" s="1122"/>
      <c r="U25" s="225"/>
      <c r="V25" s="172"/>
      <c r="W25" s="957"/>
      <c r="X25" s="957"/>
      <c r="Y25" s="957"/>
      <c r="Z25" s="957"/>
      <c r="AA25" s="173"/>
      <c r="AB25" s="956"/>
      <c r="AC25" s="172"/>
      <c r="AD25" s="208"/>
      <c r="AE25" s="208"/>
      <c r="AF25" s="622"/>
      <c r="AG25" s="958"/>
      <c r="AH25" s="957"/>
      <c r="AI25" s="957"/>
      <c r="AJ25" s="957"/>
      <c r="AK25" s="957"/>
      <c r="AL25" s="957"/>
      <c r="AM25" s="173"/>
      <c r="AN25" s="218"/>
      <c r="AO25" s="420"/>
      <c r="AP25" s="420"/>
      <c r="AQ25" s="420"/>
      <c r="AR25" s="420"/>
      <c r="AS25" s="420"/>
      <c r="AT25" s="420"/>
      <c r="AU25" s="173"/>
      <c r="AV25" s="172"/>
      <c r="AW25" s="172"/>
      <c r="AX25" s="172"/>
      <c r="AY25" s="172"/>
      <c r="AZ25" s="172"/>
      <c r="BA25" s="172"/>
      <c r="BB25" s="172"/>
      <c r="BC25" s="173"/>
      <c r="BD25" s="48"/>
    </row>
    <row r="26" spans="2:56" s="178" customFormat="1" ht="6" customHeight="1" x14ac:dyDescent="0.25">
      <c r="B26" s="515"/>
      <c r="C26" s="1143"/>
      <c r="D26" s="680"/>
      <c r="E26" s="172"/>
      <c r="F26" s="172"/>
      <c r="G26" s="172"/>
      <c r="H26" s="676"/>
      <c r="I26" s="676"/>
      <c r="J26" s="676"/>
      <c r="K26" s="676"/>
      <c r="L26" s="676"/>
      <c r="M26" s="676"/>
      <c r="N26" s="676"/>
      <c r="O26" s="676"/>
      <c r="P26" s="676"/>
      <c r="Q26" s="676"/>
      <c r="R26" s="676"/>
      <c r="S26" s="676"/>
      <c r="T26" s="676"/>
      <c r="U26" s="679"/>
      <c r="V26" s="172"/>
      <c r="W26" s="172"/>
      <c r="X26" s="172"/>
      <c r="Y26" s="172"/>
      <c r="Z26" s="172"/>
      <c r="AA26" s="173"/>
      <c r="AB26" s="622"/>
      <c r="AC26" s="172"/>
      <c r="AD26" s="208"/>
      <c r="AE26" s="208"/>
      <c r="AF26" s="622"/>
      <c r="AG26" s="208"/>
      <c r="AH26" s="208"/>
      <c r="AI26" s="208"/>
      <c r="AJ26" s="208"/>
      <c r="AK26" s="675"/>
      <c r="AL26" s="675"/>
      <c r="AM26" s="173"/>
      <c r="AN26" s="218"/>
      <c r="AO26" s="420"/>
      <c r="AP26" s="420"/>
      <c r="AQ26" s="420"/>
      <c r="AR26" s="420"/>
      <c r="AS26" s="420"/>
      <c r="AT26" s="420"/>
      <c r="AU26" s="173"/>
      <c r="AV26" s="676"/>
      <c r="AW26" s="172"/>
      <c r="AX26" s="172"/>
      <c r="AY26" s="172"/>
      <c r="AZ26" s="172"/>
      <c r="BA26" s="172"/>
      <c r="BB26" s="172"/>
      <c r="BC26" s="173"/>
      <c r="BD26" s="48"/>
    </row>
    <row r="27" spans="2:56" s="178" customFormat="1" ht="20.100000000000001" customHeight="1" x14ac:dyDescent="0.25">
      <c r="B27" s="515"/>
      <c r="C27" s="1143"/>
      <c r="D27" s="218" t="s">
        <v>250</v>
      </c>
      <c r="E27" s="172"/>
      <c r="F27" s="172"/>
      <c r="G27" s="172"/>
      <c r="H27" s="172"/>
      <c r="I27" s="1116"/>
      <c r="J27" s="1116"/>
      <c r="K27" s="1116"/>
      <c r="L27" s="1116"/>
      <c r="M27" s="1116"/>
      <c r="N27" s="1116"/>
      <c r="O27" s="1116"/>
      <c r="P27" s="1116"/>
      <c r="Q27" s="1116"/>
      <c r="R27" s="1116"/>
      <c r="S27" s="1116"/>
      <c r="T27" s="1116"/>
      <c r="U27" s="225"/>
      <c r="V27" s="172"/>
      <c r="W27" s="1119"/>
      <c r="X27" s="1119"/>
      <c r="Y27" s="1119"/>
      <c r="Z27" s="172" t="s">
        <v>254</v>
      </c>
      <c r="AA27" s="173"/>
      <c r="AB27" s="676" t="s">
        <v>120</v>
      </c>
      <c r="AC27" s="172"/>
      <c r="AD27" s="208"/>
      <c r="AE27" s="208"/>
      <c r="AF27" s="676"/>
      <c r="AG27" s="1120"/>
      <c r="AH27" s="1120"/>
      <c r="AI27" s="1120"/>
      <c r="AJ27" s="1120"/>
      <c r="AK27" s="1120"/>
      <c r="AL27" s="1120"/>
      <c r="AM27" s="172"/>
      <c r="AN27" s="218"/>
      <c r="AO27" s="156" t="s">
        <v>95</v>
      </c>
      <c r="AP27" s="1121"/>
      <c r="AQ27" s="1121"/>
      <c r="AR27" s="1121"/>
      <c r="AS27" s="1121"/>
      <c r="AT27" s="1121"/>
      <c r="AU27" s="173"/>
      <c r="AV27" s="367"/>
      <c r="AW27" s="156" t="s">
        <v>95</v>
      </c>
      <c r="AX27" s="1121"/>
      <c r="AY27" s="1121"/>
      <c r="AZ27" s="1121"/>
      <c r="BA27" s="1121"/>
      <c r="BB27" s="1121"/>
      <c r="BC27" s="368" t="s">
        <v>50</v>
      </c>
      <c r="BD27" s="48"/>
    </row>
    <row r="28" spans="2:56" s="178" customFormat="1" ht="4.3499999999999996" customHeight="1" x14ac:dyDescent="0.25">
      <c r="B28" s="515"/>
      <c r="C28" s="1143"/>
      <c r="D28" s="220"/>
      <c r="E28" s="675"/>
      <c r="F28" s="675"/>
      <c r="G28" s="675"/>
      <c r="H28" s="675"/>
      <c r="I28" s="675"/>
      <c r="J28" s="675"/>
      <c r="K28" s="675"/>
      <c r="L28" s="675"/>
      <c r="M28" s="675"/>
      <c r="N28" s="675"/>
      <c r="O28" s="675"/>
      <c r="P28" s="675"/>
      <c r="Q28" s="675"/>
      <c r="R28" s="675"/>
      <c r="S28" s="675"/>
      <c r="T28" s="675"/>
      <c r="U28" s="677"/>
      <c r="V28" s="172"/>
      <c r="W28" s="675"/>
      <c r="X28" s="675"/>
      <c r="Y28" s="675"/>
      <c r="Z28" s="675"/>
      <c r="AA28" s="173"/>
      <c r="AB28" s="676"/>
      <c r="AC28" s="172"/>
      <c r="AD28" s="208"/>
      <c r="AE28" s="208"/>
      <c r="AF28" s="622"/>
      <c r="AG28" s="208"/>
      <c r="AH28" s="208"/>
      <c r="AI28" s="208"/>
      <c r="AJ28" s="208"/>
      <c r="AK28" s="675"/>
      <c r="AL28" s="675"/>
      <c r="AM28" s="172"/>
      <c r="AN28" s="220"/>
      <c r="AO28" s="156"/>
      <c r="AP28" s="1112"/>
      <c r="AQ28" s="1112"/>
      <c r="AR28" s="1112"/>
      <c r="AS28" s="1112"/>
      <c r="AT28" s="1112"/>
      <c r="AU28" s="677"/>
      <c r="AV28" s="156"/>
      <c r="AW28" s="156"/>
      <c r="AX28" s="1112"/>
      <c r="AY28" s="1112"/>
      <c r="AZ28" s="1112"/>
      <c r="BA28" s="1112"/>
      <c r="BB28" s="1112"/>
      <c r="BC28" s="368"/>
      <c r="BD28" s="48"/>
    </row>
    <row r="29" spans="2:56" s="178" customFormat="1" ht="20.100000000000001" customHeight="1" x14ac:dyDescent="0.25">
      <c r="B29" s="515"/>
      <c r="C29" s="1143"/>
      <c r="D29" s="218" t="s">
        <v>251</v>
      </c>
      <c r="E29" s="172"/>
      <c r="F29" s="172"/>
      <c r="G29" s="172"/>
      <c r="H29" s="172"/>
      <c r="I29" s="1116"/>
      <c r="J29" s="1116"/>
      <c r="K29" s="1116"/>
      <c r="L29" s="1116"/>
      <c r="M29" s="1116"/>
      <c r="N29" s="1116"/>
      <c r="O29" s="1116"/>
      <c r="P29" s="1116"/>
      <c r="Q29" s="1116"/>
      <c r="R29" s="1116"/>
      <c r="S29" s="1116"/>
      <c r="T29" s="1116"/>
      <c r="U29" s="225"/>
      <c r="V29" s="172"/>
      <c r="W29" s="1118" t="s">
        <v>122</v>
      </c>
      <c r="X29" s="1118"/>
      <c r="Y29" s="1118"/>
      <c r="Z29" s="1118"/>
      <c r="AA29" s="173"/>
      <c r="AB29" s="676" t="s">
        <v>204</v>
      </c>
      <c r="AC29" s="172"/>
      <c r="AD29" s="208"/>
      <c r="AE29" s="208"/>
      <c r="AF29" s="622"/>
      <c r="AG29" s="179"/>
      <c r="AH29" s="1115"/>
      <c r="AI29" s="1116"/>
      <c r="AJ29" s="1116"/>
      <c r="AK29" s="1116"/>
      <c r="AL29" s="1116"/>
      <c r="AM29" s="172"/>
      <c r="AN29" s="220"/>
      <c r="AO29" s="1117"/>
      <c r="AP29" s="1117"/>
      <c r="AQ29" s="1117"/>
      <c r="AR29" s="1117"/>
      <c r="AS29" s="1117"/>
      <c r="AT29" s="1117"/>
      <c r="AU29" s="677"/>
      <c r="AV29" s="156"/>
      <c r="AW29" s="1117"/>
      <c r="AX29" s="1117"/>
      <c r="AY29" s="1117"/>
      <c r="AZ29" s="1117"/>
      <c r="BA29" s="1117"/>
      <c r="BB29" s="1117"/>
      <c r="BC29" s="368"/>
      <c r="BD29" s="48"/>
    </row>
    <row r="30" spans="2:56" s="178" customFormat="1" ht="4.3499999999999996" customHeight="1" x14ac:dyDescent="0.25">
      <c r="B30" s="515"/>
      <c r="C30" s="1143"/>
      <c r="D30" s="220"/>
      <c r="E30" s="675"/>
      <c r="F30" s="675"/>
      <c r="G30" s="675"/>
      <c r="H30" s="675"/>
      <c r="I30" s="675"/>
      <c r="J30" s="675"/>
      <c r="K30" s="675"/>
      <c r="L30" s="675"/>
      <c r="M30" s="675"/>
      <c r="N30" s="675"/>
      <c r="O30" s="675"/>
      <c r="P30" s="675"/>
      <c r="Q30" s="675"/>
      <c r="R30" s="675"/>
      <c r="S30" s="675"/>
      <c r="T30" s="675"/>
      <c r="U30" s="677"/>
      <c r="V30" s="172"/>
      <c r="W30" s="675"/>
      <c r="X30" s="675"/>
      <c r="Y30" s="675"/>
      <c r="Z30" s="675"/>
      <c r="AA30" s="173"/>
      <c r="AB30" s="676"/>
      <c r="AC30" s="172"/>
      <c r="AD30" s="208"/>
      <c r="AE30" s="208"/>
      <c r="AF30" s="622"/>
      <c r="AG30" s="208"/>
      <c r="AH30" s="208"/>
      <c r="AI30" s="208"/>
      <c r="AJ30" s="208"/>
      <c r="AK30" s="675"/>
      <c r="AL30" s="675"/>
      <c r="AM30" s="172"/>
      <c r="AN30" s="220"/>
      <c r="AO30" s="675"/>
      <c r="AP30" s="675"/>
      <c r="AQ30" s="675"/>
      <c r="AR30" s="675"/>
      <c r="AS30" s="675"/>
      <c r="AT30" s="675"/>
      <c r="AU30" s="677"/>
      <c r="AV30" s="156"/>
      <c r="AW30" s="675"/>
      <c r="AX30" s="675"/>
      <c r="AY30" s="675"/>
      <c r="AZ30" s="675"/>
      <c r="BA30" s="675"/>
      <c r="BB30" s="675"/>
      <c r="BC30" s="368"/>
      <c r="BD30" s="48"/>
    </row>
    <row r="31" spans="2:56" s="178" customFormat="1" ht="10.5" customHeight="1" x14ac:dyDescent="0.25">
      <c r="B31" s="515"/>
      <c r="C31" s="1143"/>
      <c r="D31" s="220"/>
      <c r="E31" s="675"/>
      <c r="F31" s="675"/>
      <c r="G31" s="675"/>
      <c r="H31" s="675"/>
      <c r="I31" s="675"/>
      <c r="J31" s="675"/>
      <c r="K31" s="675"/>
      <c r="L31" s="675"/>
      <c r="M31" s="675"/>
      <c r="N31" s="675"/>
      <c r="O31" s="675"/>
      <c r="P31" s="675"/>
      <c r="Q31" s="675"/>
      <c r="R31" s="675"/>
      <c r="S31" s="675"/>
      <c r="T31" s="675"/>
      <c r="U31" s="677"/>
      <c r="V31" s="172"/>
      <c r="W31" s="675"/>
      <c r="X31" s="675"/>
      <c r="Y31" s="675"/>
      <c r="Z31" s="675"/>
      <c r="AA31" s="173"/>
      <c r="AB31" s="676"/>
      <c r="AC31" s="172"/>
      <c r="AD31" s="208"/>
      <c r="AE31" s="208"/>
      <c r="AF31" s="622"/>
      <c r="AG31" s="208">
        <v>1</v>
      </c>
      <c r="AH31" s="208">
        <v>2</v>
      </c>
      <c r="AI31" s="208">
        <v>3</v>
      </c>
      <c r="AJ31" s="208">
        <v>4</v>
      </c>
      <c r="AK31" s="675">
        <v>5</v>
      </c>
      <c r="AL31" s="675">
        <v>6</v>
      </c>
      <c r="AM31" s="172"/>
      <c r="AN31" s="220"/>
      <c r="AO31" s="675"/>
      <c r="AP31" s="675"/>
      <c r="AQ31" s="675"/>
      <c r="AR31" s="675"/>
      <c r="AS31" s="675"/>
      <c r="AT31" s="675"/>
      <c r="AU31" s="677"/>
      <c r="AV31" s="156"/>
      <c r="AW31" s="675"/>
      <c r="AX31" s="675"/>
      <c r="AY31" s="675"/>
      <c r="AZ31" s="675"/>
      <c r="BA31" s="675"/>
      <c r="BB31" s="675"/>
      <c r="BC31" s="368"/>
      <c r="BD31" s="48"/>
    </row>
    <row r="32" spans="2:56" s="178" customFormat="1" ht="20.100000000000001" customHeight="1" x14ac:dyDescent="0.25">
      <c r="B32" s="515"/>
      <c r="C32" s="1143"/>
      <c r="D32" s="218" t="s">
        <v>252</v>
      </c>
      <c r="E32" s="172"/>
      <c r="F32" s="172"/>
      <c r="G32" s="172"/>
      <c r="H32" s="172"/>
      <c r="I32" s="1116"/>
      <c r="J32" s="1116"/>
      <c r="K32" s="1116"/>
      <c r="L32" s="1116"/>
      <c r="M32" s="1116"/>
      <c r="N32" s="1116"/>
      <c r="O32" s="1116"/>
      <c r="P32" s="1116"/>
      <c r="Q32" s="1116"/>
      <c r="R32" s="1116"/>
      <c r="S32" s="1116"/>
      <c r="T32" s="1116"/>
      <c r="U32" s="225"/>
      <c r="V32" s="218"/>
      <c r="W32" s="1119"/>
      <c r="X32" s="1119"/>
      <c r="Y32" s="1119"/>
      <c r="Z32" s="172" t="s">
        <v>253</v>
      </c>
      <c r="AA32" s="173"/>
      <c r="AB32" s="680" t="s">
        <v>688</v>
      </c>
      <c r="AC32" s="172"/>
      <c r="AD32" s="208"/>
      <c r="AE32" s="208"/>
      <c r="AF32" s="757"/>
      <c r="AG32" s="420"/>
      <c r="AH32" s="420"/>
      <c r="AI32" s="675"/>
      <c r="AJ32" s="675"/>
      <c r="AK32" s="675"/>
      <c r="AL32" s="675"/>
      <c r="AM32" s="755" t="s">
        <v>727</v>
      </c>
      <c r="AN32" s="218"/>
      <c r="AO32" s="1117"/>
      <c r="AP32" s="1117"/>
      <c r="AQ32" s="1117"/>
      <c r="AR32" s="1117"/>
      <c r="AS32" s="1117"/>
      <c r="AT32" s="1117"/>
      <c r="AU32" s="173"/>
      <c r="AV32" s="156"/>
      <c r="AW32" s="1117"/>
      <c r="AX32" s="1117"/>
      <c r="AY32" s="1117"/>
      <c r="AZ32" s="1117"/>
      <c r="BA32" s="1117"/>
      <c r="BB32" s="1117"/>
      <c r="BC32" s="368"/>
      <c r="BD32" s="48"/>
    </row>
    <row r="33" spans="2:56" s="178" customFormat="1" ht="4.3499999999999996" customHeight="1" x14ac:dyDescent="0.25">
      <c r="B33" s="515"/>
      <c r="C33" s="1143"/>
      <c r="D33" s="680"/>
      <c r="E33" s="172"/>
      <c r="F33" s="172"/>
      <c r="G33" s="172"/>
      <c r="H33" s="172"/>
      <c r="I33" s="172"/>
      <c r="J33" s="172"/>
      <c r="K33" s="172"/>
      <c r="L33" s="172"/>
      <c r="M33" s="172"/>
      <c r="N33" s="172"/>
      <c r="O33" s="172"/>
      <c r="P33" s="172"/>
      <c r="Q33" s="172"/>
      <c r="R33" s="172"/>
      <c r="S33" s="172"/>
      <c r="T33" s="172"/>
      <c r="U33" s="173"/>
      <c r="V33" s="172"/>
      <c r="W33" s="676"/>
      <c r="X33" s="675"/>
      <c r="Y33" s="675"/>
      <c r="Z33" s="675"/>
      <c r="AA33" s="173"/>
      <c r="AB33" s="218"/>
      <c r="AC33" s="172"/>
      <c r="AD33" s="208"/>
      <c r="AE33" s="208"/>
      <c r="AF33" s="622"/>
      <c r="AG33" s="208"/>
      <c r="AH33" s="208"/>
      <c r="AI33" s="208"/>
      <c r="AJ33" s="208"/>
      <c r="AK33" s="675"/>
      <c r="AL33" s="675"/>
      <c r="AM33" s="173"/>
      <c r="AN33" s="220"/>
      <c r="AO33" s="675"/>
      <c r="AP33" s="675"/>
      <c r="AQ33" s="675"/>
      <c r="AR33" s="675"/>
      <c r="AS33" s="675"/>
      <c r="AT33" s="675"/>
      <c r="AU33" s="677"/>
      <c r="AV33" s="172"/>
      <c r="AW33" s="675"/>
      <c r="AX33" s="675"/>
      <c r="AY33" s="675"/>
      <c r="AZ33" s="675"/>
      <c r="BA33" s="675"/>
      <c r="BB33" s="675"/>
      <c r="BC33" s="173"/>
      <c r="BD33" s="48"/>
    </row>
    <row r="34" spans="2:56" s="178" customFormat="1" ht="12.75" customHeight="1" x14ac:dyDescent="0.25">
      <c r="B34" s="515"/>
      <c r="C34" s="1143"/>
      <c r="D34" s="680"/>
      <c r="E34" s="172"/>
      <c r="F34" s="172"/>
      <c r="G34" s="172"/>
      <c r="H34" s="172"/>
      <c r="I34" s="172"/>
      <c r="J34" s="172"/>
      <c r="K34" s="172"/>
      <c r="L34" s="172"/>
      <c r="M34" s="172"/>
      <c r="N34" s="172"/>
      <c r="O34" s="172"/>
      <c r="P34" s="172"/>
      <c r="Q34" s="172"/>
      <c r="R34" s="172"/>
      <c r="S34" s="172"/>
      <c r="T34" s="172"/>
      <c r="U34" s="173"/>
      <c r="V34" s="172"/>
      <c r="W34" s="676"/>
      <c r="X34" s="675"/>
      <c r="Y34" s="675"/>
      <c r="Z34" s="675"/>
      <c r="AA34" s="173"/>
      <c r="AB34" s="218"/>
      <c r="AC34" s="172"/>
      <c r="AD34" s="208"/>
      <c r="AE34" s="208"/>
      <c r="AF34" s="622"/>
      <c r="AG34" s="208">
        <v>1</v>
      </c>
      <c r="AH34" s="208">
        <v>2</v>
      </c>
      <c r="AI34" s="208">
        <v>3</v>
      </c>
      <c r="AJ34" s="208">
        <v>4</v>
      </c>
      <c r="AK34" s="675"/>
      <c r="AL34" s="675"/>
      <c r="AM34" s="173"/>
      <c r="AN34" s="220"/>
      <c r="AO34" s="675"/>
      <c r="AP34" s="675"/>
      <c r="AQ34" s="675"/>
      <c r="AR34" s="675"/>
      <c r="AS34" s="675"/>
      <c r="AT34" s="675"/>
      <c r="AU34" s="677"/>
      <c r="AV34" s="172"/>
      <c r="AW34" s="675"/>
      <c r="AX34" s="675"/>
      <c r="AY34" s="675"/>
      <c r="AZ34" s="675"/>
      <c r="BA34" s="675"/>
      <c r="BB34" s="675"/>
      <c r="BC34" s="173"/>
      <c r="BD34" s="48"/>
    </row>
    <row r="35" spans="2:56" s="178" customFormat="1" ht="20.100000000000001" customHeight="1" x14ac:dyDescent="0.25">
      <c r="B35" s="515"/>
      <c r="C35" s="1143"/>
      <c r="D35" s="218" t="s">
        <v>981</v>
      </c>
      <c r="E35" s="172"/>
      <c r="F35" s="172"/>
      <c r="G35" s="172"/>
      <c r="H35" s="172"/>
      <c r="I35" s="1116"/>
      <c r="J35" s="1116"/>
      <c r="K35" s="1116"/>
      <c r="L35" s="1116"/>
      <c r="M35" s="1116"/>
      <c r="N35" s="1116"/>
      <c r="O35" s="1116"/>
      <c r="P35" s="1116"/>
      <c r="Q35" s="1116"/>
      <c r="R35" s="1116"/>
      <c r="S35" s="1116"/>
      <c r="T35" s="1116"/>
      <c r="U35" s="225"/>
      <c r="V35" s="172"/>
      <c r="W35" s="676"/>
      <c r="X35" s="675"/>
      <c r="Y35" s="675"/>
      <c r="Z35" s="675"/>
      <c r="AA35" s="173"/>
      <c r="AB35" s="680" t="s">
        <v>689</v>
      </c>
      <c r="AC35" s="172"/>
      <c r="AD35" s="208"/>
      <c r="AE35" s="208"/>
      <c r="AF35" s="622"/>
      <c r="AG35" s="420"/>
      <c r="AH35" s="420"/>
      <c r="AI35" s="675"/>
      <c r="AJ35" s="675"/>
      <c r="AK35" s="675"/>
      <c r="AM35" s="755" t="s">
        <v>727</v>
      </c>
      <c r="AN35" s="218"/>
      <c r="AO35" s="172"/>
      <c r="AP35" s="172"/>
      <c r="AQ35" s="172"/>
      <c r="AR35" s="172"/>
      <c r="AS35" s="172"/>
      <c r="AT35" s="172"/>
      <c r="AU35" s="173" t="s">
        <v>50</v>
      </c>
      <c r="AV35" s="172"/>
      <c r="AW35" s="156"/>
      <c r="AX35" s="172"/>
      <c r="AY35" s="156"/>
      <c r="AZ35" s="156"/>
      <c r="BA35" s="156"/>
      <c r="BB35" s="156"/>
      <c r="BC35" s="173"/>
      <c r="BD35" s="48"/>
    </row>
    <row r="36" spans="2:56" s="178" customFormat="1" ht="6" customHeight="1" x14ac:dyDescent="0.25">
      <c r="B36" s="515"/>
      <c r="C36" s="1143"/>
      <c r="D36" s="680"/>
      <c r="E36" s="676"/>
      <c r="F36" s="676"/>
      <c r="G36" s="676"/>
      <c r="H36" s="676"/>
      <c r="I36" s="676"/>
      <c r="J36" s="676"/>
      <c r="K36" s="676"/>
      <c r="L36" s="676"/>
      <c r="M36" s="676"/>
      <c r="N36" s="676"/>
      <c r="O36" s="676"/>
      <c r="P36" s="676"/>
      <c r="Q36" s="676"/>
      <c r="R36" s="676"/>
      <c r="S36" s="676"/>
      <c r="T36" s="676"/>
      <c r="U36" s="679"/>
      <c r="V36" s="172"/>
      <c r="W36" s="676"/>
      <c r="X36" s="675"/>
      <c r="Y36" s="675"/>
      <c r="Z36" s="675"/>
      <c r="AA36" s="173"/>
      <c r="AB36" s="676"/>
      <c r="AC36" s="172"/>
      <c r="AD36" s="208"/>
      <c r="AE36" s="208"/>
      <c r="AF36" s="208"/>
      <c r="AG36" s="675"/>
      <c r="AH36" s="675"/>
      <c r="AI36" s="675"/>
      <c r="AJ36" s="675"/>
      <c r="AK36" s="675"/>
      <c r="AL36" s="675"/>
      <c r="AM36" s="173"/>
      <c r="AN36" s="220"/>
      <c r="AO36" s="675"/>
      <c r="AP36" s="675"/>
      <c r="AQ36" s="675"/>
      <c r="AR36" s="675"/>
      <c r="AS36" s="675"/>
      <c r="AT36" s="675"/>
      <c r="AU36" s="677"/>
      <c r="AV36" s="172"/>
      <c r="AW36" s="156"/>
      <c r="AX36" s="172"/>
      <c r="AY36" s="156"/>
      <c r="AZ36" s="156"/>
      <c r="BA36" s="156"/>
      <c r="BB36" s="156"/>
      <c r="BC36" s="173"/>
      <c r="BD36" s="48"/>
    </row>
    <row r="37" spans="2:56" s="178" customFormat="1" ht="16.5" customHeight="1" x14ac:dyDescent="0.25">
      <c r="B37" s="515"/>
      <c r="C37" s="1143"/>
      <c r="D37" s="218" t="s">
        <v>982</v>
      </c>
      <c r="E37" s="172"/>
      <c r="F37" s="172"/>
      <c r="G37" s="172"/>
      <c r="H37" s="172"/>
      <c r="I37" s="1116"/>
      <c r="J37" s="1116"/>
      <c r="K37" s="1116"/>
      <c r="L37" s="1116"/>
      <c r="M37" s="1116"/>
      <c r="N37" s="1116"/>
      <c r="O37" s="1116"/>
      <c r="P37" s="1116"/>
      <c r="Q37" s="1116"/>
      <c r="R37" s="1116"/>
      <c r="S37" s="1116"/>
      <c r="T37" s="1116"/>
      <c r="U37" s="954"/>
      <c r="V37" s="172"/>
      <c r="W37" s="952"/>
      <c r="X37" s="951"/>
      <c r="Y37" s="951"/>
      <c r="Z37" s="951"/>
      <c r="AA37" s="173"/>
      <c r="AB37" s="952"/>
      <c r="AC37" s="172"/>
      <c r="AD37" s="208"/>
      <c r="AE37" s="208"/>
      <c r="AF37" s="622"/>
      <c r="AG37" s="951"/>
      <c r="AH37" s="951"/>
      <c r="AI37" s="951"/>
      <c r="AJ37" s="951"/>
      <c r="AK37" s="951"/>
      <c r="AL37" s="951"/>
      <c r="AM37" s="173"/>
      <c r="AN37" s="220"/>
      <c r="AO37" s="951"/>
      <c r="AP37" s="951"/>
      <c r="AQ37" s="951"/>
      <c r="AR37" s="951"/>
      <c r="AS37" s="951"/>
      <c r="AT37" s="951"/>
      <c r="AU37" s="953"/>
      <c r="AV37" s="172"/>
      <c r="AW37" s="156"/>
      <c r="AX37" s="172"/>
      <c r="AY37" s="156"/>
      <c r="AZ37" s="156"/>
      <c r="BA37" s="156"/>
      <c r="BB37" s="156"/>
      <c r="BC37" s="173"/>
      <c r="BD37" s="48"/>
    </row>
    <row r="38" spans="2:56" s="178" customFormat="1" ht="16.5" customHeight="1" x14ac:dyDescent="0.25">
      <c r="B38" s="515"/>
      <c r="C38" s="1144"/>
      <c r="D38" s="681"/>
      <c r="E38" s="232"/>
      <c r="F38" s="232"/>
      <c r="G38" s="232"/>
      <c r="H38" s="352"/>
      <c r="I38" s="352"/>
      <c r="J38" s="352"/>
      <c r="K38" s="352"/>
      <c r="L38" s="352"/>
      <c r="M38" s="352"/>
      <c r="N38" s="352"/>
      <c r="O38" s="352"/>
      <c r="P38" s="352"/>
      <c r="Q38" s="352"/>
      <c r="R38" s="352"/>
      <c r="S38" s="352"/>
      <c r="T38" s="352"/>
      <c r="U38" s="362"/>
      <c r="V38" s="232"/>
      <c r="W38" s="232"/>
      <c r="X38" s="232"/>
      <c r="Y38" s="232"/>
      <c r="Z38" s="232"/>
      <c r="AA38" s="233"/>
      <c r="AB38" s="676"/>
      <c r="AC38" s="234"/>
      <c r="AD38" s="234"/>
      <c r="AE38" s="234"/>
      <c r="AF38" s="234"/>
      <c r="AG38" s="234"/>
      <c r="AH38" s="234"/>
      <c r="AI38" s="234"/>
      <c r="AJ38" s="234"/>
      <c r="AK38" s="234"/>
      <c r="AL38" s="234"/>
      <c r="AM38" s="233"/>
      <c r="AN38" s="397"/>
      <c r="AO38" s="232"/>
      <c r="AP38" s="232"/>
      <c r="AQ38" s="232"/>
      <c r="AR38" s="232"/>
      <c r="AS38" s="232"/>
      <c r="AT38" s="232"/>
      <c r="AU38" s="233"/>
      <c r="AV38" s="232"/>
      <c r="AW38" s="232"/>
      <c r="AX38" s="232"/>
      <c r="AY38" s="232"/>
      <c r="AZ38" s="232"/>
      <c r="BA38" s="232"/>
      <c r="BB38" s="232"/>
      <c r="BC38" s="233"/>
      <c r="BD38" s="756"/>
    </row>
    <row r="39" spans="2:56" s="462" customFormat="1" ht="4.3499999999999996" customHeight="1" x14ac:dyDescent="0.25">
      <c r="B39" s="463"/>
      <c r="C39" s="354"/>
      <c r="D39" s="286"/>
      <c r="E39" s="195"/>
      <c r="F39" s="195"/>
      <c r="G39" s="195"/>
      <c r="H39" s="195"/>
      <c r="I39" s="195"/>
      <c r="J39" s="195"/>
      <c r="K39" s="195"/>
      <c r="L39" s="195"/>
      <c r="M39" s="195"/>
      <c r="N39" s="195"/>
      <c r="O39" s="195"/>
      <c r="P39" s="195"/>
      <c r="Q39" s="195"/>
      <c r="R39" s="195"/>
      <c r="S39" s="195"/>
      <c r="T39" s="195"/>
      <c r="U39" s="355"/>
      <c r="V39" s="356"/>
      <c r="W39" s="356"/>
      <c r="X39" s="356"/>
      <c r="Y39" s="356"/>
      <c r="Z39" s="356"/>
      <c r="AA39" s="357"/>
      <c r="AB39" s="195"/>
      <c r="AC39" s="195"/>
      <c r="AD39" s="195"/>
      <c r="AE39" s="195"/>
      <c r="AF39" s="195"/>
      <c r="AG39" s="195"/>
      <c r="AH39" s="195"/>
      <c r="AI39" s="195"/>
      <c r="AJ39" s="195"/>
      <c r="AK39" s="195"/>
      <c r="AL39" s="195"/>
      <c r="AM39" s="355"/>
      <c r="AN39" s="358"/>
      <c r="AO39" s="359"/>
      <c r="AP39" s="359"/>
      <c r="AQ39" s="359"/>
      <c r="AR39" s="359"/>
      <c r="AS39" s="359"/>
      <c r="AT39" s="359"/>
      <c r="AU39" s="360"/>
      <c r="AV39" s="356"/>
      <c r="AW39" s="356"/>
      <c r="AX39" s="356"/>
      <c r="AY39" s="356"/>
      <c r="AZ39" s="356"/>
      <c r="BA39" s="356"/>
      <c r="BB39" s="356"/>
      <c r="BC39" s="357"/>
      <c r="BD39" s="190"/>
    </row>
    <row r="40" spans="2:56" s="178" customFormat="1" ht="20.100000000000001" customHeight="1" x14ac:dyDescent="0.25">
      <c r="B40" s="515"/>
      <c r="C40" s="1142" t="s">
        <v>50</v>
      </c>
      <c r="D40" s="218" t="s">
        <v>249</v>
      </c>
      <c r="E40" s="172"/>
      <c r="F40" s="172"/>
      <c r="G40" s="172"/>
      <c r="H40" s="172"/>
      <c r="I40" s="1122"/>
      <c r="J40" s="1122"/>
      <c r="K40" s="1122"/>
      <c r="L40" s="1122"/>
      <c r="M40" s="1122"/>
      <c r="N40" s="1122"/>
      <c r="O40" s="1122"/>
      <c r="P40" s="1122"/>
      <c r="Q40" s="1122"/>
      <c r="R40" s="1122"/>
      <c r="S40" s="1122"/>
      <c r="T40" s="1122"/>
      <c r="U40" s="225"/>
      <c r="V40" s="172"/>
      <c r="W40" s="1118" t="s">
        <v>121</v>
      </c>
      <c r="X40" s="1118"/>
      <c r="Y40" s="1118"/>
      <c r="Z40" s="1118"/>
      <c r="AA40" s="173"/>
      <c r="AB40" s="676" t="s">
        <v>82</v>
      </c>
      <c r="AC40" s="172"/>
      <c r="AD40" s="208"/>
      <c r="AE40" s="208"/>
      <c r="AF40" s="208"/>
      <c r="AG40" s="179"/>
      <c r="AH40" s="365"/>
      <c r="AI40" s="1118"/>
      <c r="AJ40" s="1118"/>
      <c r="AK40" s="1118"/>
      <c r="AL40" s="1118"/>
      <c r="AM40" s="173"/>
      <c r="AN40" s="218"/>
      <c r="AO40" s="420"/>
      <c r="AP40" s="420"/>
      <c r="AQ40" s="420"/>
      <c r="AR40" s="420"/>
      <c r="AS40" s="420"/>
      <c r="AT40" s="420"/>
      <c r="AU40" s="173"/>
      <c r="AV40" s="172"/>
      <c r="AW40" s="172"/>
      <c r="AX40" s="172"/>
      <c r="AY40" s="172"/>
      <c r="AZ40" s="172"/>
      <c r="BA40" s="172"/>
      <c r="BB40" s="172"/>
      <c r="BC40" s="173" t="s">
        <v>50</v>
      </c>
      <c r="BD40" s="48"/>
    </row>
    <row r="41" spans="2:56" s="178" customFormat="1" ht="20.100000000000001" customHeight="1" x14ac:dyDescent="0.25">
      <c r="B41" s="515"/>
      <c r="C41" s="1142"/>
      <c r="D41" s="218"/>
      <c r="E41" s="172"/>
      <c r="F41" s="172"/>
      <c r="G41" s="172"/>
      <c r="H41" s="172"/>
      <c r="I41" s="1122"/>
      <c r="J41" s="1122"/>
      <c r="K41" s="1122"/>
      <c r="L41" s="1122"/>
      <c r="M41" s="1122"/>
      <c r="N41" s="1122"/>
      <c r="O41" s="1122"/>
      <c r="P41" s="1122"/>
      <c r="Q41" s="1122"/>
      <c r="R41" s="1122"/>
      <c r="S41" s="1122"/>
      <c r="T41" s="1122"/>
      <c r="U41" s="225"/>
      <c r="V41" s="172"/>
      <c r="W41" s="957"/>
      <c r="X41" s="957"/>
      <c r="Y41" s="957"/>
      <c r="Z41" s="957"/>
      <c r="AA41" s="173"/>
      <c r="AB41" s="956"/>
      <c r="AC41" s="172"/>
      <c r="AD41" s="208"/>
      <c r="AE41" s="208"/>
      <c r="AF41" s="208"/>
      <c r="AG41" s="958"/>
      <c r="AH41" s="957"/>
      <c r="AI41" s="957"/>
      <c r="AJ41" s="957"/>
      <c r="AK41" s="957"/>
      <c r="AL41" s="957"/>
      <c r="AM41" s="173"/>
      <c r="AN41" s="218"/>
      <c r="AO41" s="420"/>
      <c r="AP41" s="420"/>
      <c r="AQ41" s="420"/>
      <c r="AR41" s="420"/>
      <c r="AS41" s="420"/>
      <c r="AT41" s="420"/>
      <c r="AU41" s="173"/>
      <c r="AV41" s="172"/>
      <c r="AW41" s="172"/>
      <c r="AX41" s="172"/>
      <c r="AY41" s="172"/>
      <c r="AZ41" s="172"/>
      <c r="BA41" s="172"/>
      <c r="BB41" s="172"/>
      <c r="BC41" s="173"/>
      <c r="BD41" s="48"/>
    </row>
    <row r="42" spans="2:56" s="178" customFormat="1" ht="5.25" customHeight="1" x14ac:dyDescent="0.25">
      <c r="B42" s="515"/>
      <c r="C42" s="1143"/>
      <c r="D42" s="680"/>
      <c r="E42" s="172"/>
      <c r="F42" s="172"/>
      <c r="G42" s="172"/>
      <c r="H42" s="676"/>
      <c r="I42" s="676"/>
      <c r="J42" s="676"/>
      <c r="K42" s="676"/>
      <c r="L42" s="676"/>
      <c r="M42" s="676"/>
      <c r="N42" s="676"/>
      <c r="O42" s="676"/>
      <c r="P42" s="676"/>
      <c r="Q42" s="676"/>
      <c r="R42" s="676"/>
      <c r="S42" s="676"/>
      <c r="T42" s="676"/>
      <c r="U42" s="679"/>
      <c r="V42" s="172"/>
      <c r="W42" s="172"/>
      <c r="X42" s="172"/>
      <c r="Y42" s="172"/>
      <c r="Z42" s="172"/>
      <c r="AA42" s="173"/>
      <c r="AB42" s="622"/>
      <c r="AC42" s="172"/>
      <c r="AD42" s="208"/>
      <c r="AE42" s="208"/>
      <c r="AF42" s="208"/>
      <c r="AG42" s="208"/>
      <c r="AH42" s="208"/>
      <c r="AI42" s="208"/>
      <c r="AJ42" s="208"/>
      <c r="AK42" s="675"/>
      <c r="AL42" s="675"/>
      <c r="AM42" s="173"/>
      <c r="AN42" s="218"/>
      <c r="AO42" s="420"/>
      <c r="AP42" s="420"/>
      <c r="AQ42" s="420"/>
      <c r="AR42" s="420"/>
      <c r="AS42" s="420"/>
      <c r="AT42" s="420"/>
      <c r="AU42" s="173"/>
      <c r="AV42" s="676"/>
      <c r="AW42" s="172"/>
      <c r="AX42" s="172"/>
      <c r="AY42" s="172"/>
      <c r="AZ42" s="172"/>
      <c r="BA42" s="172"/>
      <c r="BB42" s="172"/>
      <c r="BC42" s="173"/>
      <c r="BD42" s="48"/>
    </row>
    <row r="43" spans="2:56" s="178" customFormat="1" ht="20.100000000000001" customHeight="1" x14ac:dyDescent="0.25">
      <c r="B43" s="515"/>
      <c r="C43" s="1143"/>
      <c r="D43" s="218" t="s">
        <v>250</v>
      </c>
      <c r="E43" s="172"/>
      <c r="F43" s="172"/>
      <c r="G43" s="172"/>
      <c r="H43" s="172"/>
      <c r="I43" s="1116"/>
      <c r="J43" s="1116"/>
      <c r="K43" s="1116"/>
      <c r="L43" s="1116"/>
      <c r="M43" s="1116"/>
      <c r="N43" s="1116"/>
      <c r="O43" s="1116"/>
      <c r="P43" s="1116"/>
      <c r="Q43" s="1116"/>
      <c r="R43" s="1116"/>
      <c r="S43" s="1116"/>
      <c r="T43" s="1116"/>
      <c r="U43" s="225"/>
      <c r="V43" s="172"/>
      <c r="W43" s="1119"/>
      <c r="X43" s="1119"/>
      <c r="Y43" s="1119"/>
      <c r="Z43" s="172" t="s">
        <v>254</v>
      </c>
      <c r="AA43" s="173"/>
      <c r="AB43" s="676" t="s">
        <v>120</v>
      </c>
      <c r="AC43" s="172"/>
      <c r="AD43" s="208"/>
      <c r="AE43" s="208"/>
      <c r="AF43" s="172"/>
      <c r="AG43" s="1120"/>
      <c r="AH43" s="1120"/>
      <c r="AI43" s="1120"/>
      <c r="AJ43" s="1120"/>
      <c r="AK43" s="1120"/>
      <c r="AL43" s="1120"/>
      <c r="AM43" s="172"/>
      <c r="AN43" s="218"/>
      <c r="AO43" s="156" t="s">
        <v>95</v>
      </c>
      <c r="AP43" s="1121"/>
      <c r="AQ43" s="1121"/>
      <c r="AR43" s="1121"/>
      <c r="AS43" s="1121"/>
      <c r="AT43" s="1121"/>
      <c r="AU43" s="173"/>
      <c r="AV43" s="367"/>
      <c r="AW43" s="156" t="s">
        <v>95</v>
      </c>
      <c r="AX43" s="1121"/>
      <c r="AY43" s="1121"/>
      <c r="AZ43" s="1121"/>
      <c r="BA43" s="1121"/>
      <c r="BB43" s="1121"/>
      <c r="BC43" s="368" t="s">
        <v>50</v>
      </c>
      <c r="BD43" s="48"/>
    </row>
    <row r="44" spans="2:56" s="178" customFormat="1" ht="4.3499999999999996" customHeight="1" x14ac:dyDescent="0.25">
      <c r="B44" s="515"/>
      <c r="C44" s="1143"/>
      <c r="D44" s="220"/>
      <c r="E44" s="675"/>
      <c r="F44" s="675"/>
      <c r="G44" s="675"/>
      <c r="H44" s="675"/>
      <c r="I44" s="675"/>
      <c r="J44" s="675"/>
      <c r="K44" s="675"/>
      <c r="L44" s="675"/>
      <c r="M44" s="675"/>
      <c r="N44" s="675"/>
      <c r="O44" s="675"/>
      <c r="P44" s="675"/>
      <c r="Q44" s="675"/>
      <c r="R44" s="675"/>
      <c r="S44" s="675"/>
      <c r="T44" s="675"/>
      <c r="U44" s="677"/>
      <c r="V44" s="172"/>
      <c r="W44" s="675"/>
      <c r="X44" s="675"/>
      <c r="Y44" s="675"/>
      <c r="Z44" s="675"/>
      <c r="AA44" s="173"/>
      <c r="AB44" s="676"/>
      <c r="AC44" s="172"/>
      <c r="AD44" s="208"/>
      <c r="AE44" s="208"/>
      <c r="AF44" s="208"/>
      <c r="AG44" s="208"/>
      <c r="AH44" s="208"/>
      <c r="AI44" s="208"/>
      <c r="AJ44" s="208"/>
      <c r="AK44" s="675"/>
      <c r="AL44" s="675"/>
      <c r="AM44" s="172"/>
      <c r="AN44" s="220"/>
      <c r="AO44" s="156"/>
      <c r="AP44" s="1112"/>
      <c r="AQ44" s="1112"/>
      <c r="AR44" s="1112"/>
      <c r="AS44" s="1112"/>
      <c r="AT44" s="1112"/>
      <c r="AU44" s="677"/>
      <c r="AV44" s="156"/>
      <c r="AW44" s="156"/>
      <c r="AX44" s="1112"/>
      <c r="AY44" s="1112"/>
      <c r="AZ44" s="1112"/>
      <c r="BA44" s="1112"/>
      <c r="BB44" s="1112"/>
      <c r="BC44" s="368"/>
      <c r="BD44" s="48"/>
    </row>
    <row r="45" spans="2:56" s="178" customFormat="1" ht="20.100000000000001" customHeight="1" x14ac:dyDescent="0.25">
      <c r="B45" s="515"/>
      <c r="C45" s="1143"/>
      <c r="D45" s="218" t="s">
        <v>251</v>
      </c>
      <c r="E45" s="172"/>
      <c r="F45" s="172"/>
      <c r="G45" s="172"/>
      <c r="H45" s="172"/>
      <c r="I45" s="1116"/>
      <c r="J45" s="1116"/>
      <c r="K45" s="1116"/>
      <c r="L45" s="1116"/>
      <c r="M45" s="1116"/>
      <c r="N45" s="1116"/>
      <c r="O45" s="1116"/>
      <c r="P45" s="1116"/>
      <c r="Q45" s="1116"/>
      <c r="R45" s="1116"/>
      <c r="S45" s="1116"/>
      <c r="T45" s="1116"/>
      <c r="U45" s="225"/>
      <c r="V45" s="172"/>
      <c r="W45" s="1118" t="s">
        <v>122</v>
      </c>
      <c r="X45" s="1118"/>
      <c r="Y45" s="1118"/>
      <c r="Z45" s="1118"/>
      <c r="AA45" s="173"/>
      <c r="AB45" s="676" t="s">
        <v>204</v>
      </c>
      <c r="AC45" s="172"/>
      <c r="AD45" s="208"/>
      <c r="AE45" s="208"/>
      <c r="AF45" s="208"/>
      <c r="AG45" s="179"/>
      <c r="AH45" s="1115"/>
      <c r="AI45" s="1116"/>
      <c r="AJ45" s="1116"/>
      <c r="AK45" s="1116"/>
      <c r="AL45" s="1116"/>
      <c r="AM45" s="172"/>
      <c r="AN45" s="220"/>
      <c r="AO45" s="1117"/>
      <c r="AP45" s="1117"/>
      <c r="AQ45" s="1117"/>
      <c r="AR45" s="1117"/>
      <c r="AS45" s="1117"/>
      <c r="AT45" s="1117"/>
      <c r="AU45" s="677"/>
      <c r="AV45" s="156"/>
      <c r="AW45" s="1117"/>
      <c r="AX45" s="1117"/>
      <c r="AY45" s="1117"/>
      <c r="AZ45" s="1117"/>
      <c r="BA45" s="1117"/>
      <c r="BB45" s="1117"/>
      <c r="BC45" s="368"/>
      <c r="BD45" s="48"/>
    </row>
    <row r="46" spans="2:56" s="178" customFormat="1" ht="4.3499999999999996" customHeight="1" x14ac:dyDescent="0.25">
      <c r="B46" s="515"/>
      <c r="C46" s="1143"/>
      <c r="D46" s="220"/>
      <c r="E46" s="675"/>
      <c r="F46" s="675"/>
      <c r="G46" s="675"/>
      <c r="H46" s="675"/>
      <c r="I46" s="675"/>
      <c r="J46" s="675"/>
      <c r="K46" s="675"/>
      <c r="L46" s="675"/>
      <c r="M46" s="675"/>
      <c r="N46" s="675"/>
      <c r="O46" s="675"/>
      <c r="P46" s="675"/>
      <c r="Q46" s="675"/>
      <c r="R46" s="675"/>
      <c r="S46" s="675"/>
      <c r="T46" s="675"/>
      <c r="U46" s="677"/>
      <c r="V46" s="172"/>
      <c r="W46" s="675"/>
      <c r="X46" s="675"/>
      <c r="Y46" s="675"/>
      <c r="Z46" s="675"/>
      <c r="AA46" s="173"/>
      <c r="AB46" s="676"/>
      <c r="AC46" s="172"/>
      <c r="AD46" s="208"/>
      <c r="AE46" s="208"/>
      <c r="AF46" s="208"/>
      <c r="AG46" s="208"/>
      <c r="AH46" s="208"/>
      <c r="AI46" s="208"/>
      <c r="AJ46" s="208"/>
      <c r="AK46" s="675"/>
      <c r="AL46" s="675"/>
      <c r="AM46" s="172"/>
      <c r="AN46" s="220"/>
      <c r="AO46" s="675"/>
      <c r="AP46" s="675"/>
      <c r="AQ46" s="675"/>
      <c r="AR46" s="675"/>
      <c r="AS46" s="675"/>
      <c r="AT46" s="675"/>
      <c r="AU46" s="677"/>
      <c r="AV46" s="156"/>
      <c r="AW46" s="675"/>
      <c r="AX46" s="675"/>
      <c r="AY46" s="675"/>
      <c r="AZ46" s="675"/>
      <c r="BA46" s="675"/>
      <c r="BB46" s="675"/>
      <c r="BC46" s="368"/>
      <c r="BD46" s="48"/>
    </row>
    <row r="47" spans="2:56" s="178" customFormat="1" ht="10.5" customHeight="1" x14ac:dyDescent="0.25">
      <c r="B47" s="515"/>
      <c r="C47" s="1143"/>
      <c r="D47" s="220"/>
      <c r="E47" s="675"/>
      <c r="F47" s="675"/>
      <c r="G47" s="675"/>
      <c r="H47" s="675"/>
      <c r="I47" s="675"/>
      <c r="J47" s="675"/>
      <c r="K47" s="675"/>
      <c r="L47" s="675"/>
      <c r="M47" s="675"/>
      <c r="N47" s="675"/>
      <c r="O47" s="675"/>
      <c r="P47" s="675"/>
      <c r="Q47" s="675"/>
      <c r="R47" s="675"/>
      <c r="S47" s="675"/>
      <c r="T47" s="675"/>
      <c r="U47" s="677"/>
      <c r="V47" s="172"/>
      <c r="W47" s="675"/>
      <c r="X47" s="675"/>
      <c r="Y47" s="675"/>
      <c r="Z47" s="675"/>
      <c r="AA47" s="173"/>
      <c r="AB47" s="676"/>
      <c r="AC47" s="172"/>
      <c r="AD47" s="208"/>
      <c r="AE47" s="208"/>
      <c r="AF47" s="208"/>
      <c r="AG47" s="208">
        <v>1</v>
      </c>
      <c r="AH47" s="208">
        <v>2</v>
      </c>
      <c r="AI47" s="208">
        <v>3</v>
      </c>
      <c r="AJ47" s="208">
        <v>4</v>
      </c>
      <c r="AK47" s="675">
        <v>5</v>
      </c>
      <c r="AL47" s="675">
        <v>6</v>
      </c>
      <c r="AM47" s="172"/>
      <c r="AN47" s="220"/>
      <c r="AO47" s="675"/>
      <c r="AP47" s="675"/>
      <c r="AQ47" s="675"/>
      <c r="AR47" s="675"/>
      <c r="AS47" s="675"/>
      <c r="AT47" s="675"/>
      <c r="AU47" s="677"/>
      <c r="AV47" s="156"/>
      <c r="AW47" s="675"/>
      <c r="AX47" s="675"/>
      <c r="AY47" s="675"/>
      <c r="AZ47" s="675"/>
      <c r="BA47" s="675"/>
      <c r="BB47" s="675"/>
      <c r="BC47" s="368"/>
      <c r="BD47" s="48"/>
    </row>
    <row r="48" spans="2:56" s="178" customFormat="1" ht="20.100000000000001" customHeight="1" x14ac:dyDescent="0.25">
      <c r="B48" s="515"/>
      <c r="C48" s="1143"/>
      <c r="D48" s="218" t="s">
        <v>252</v>
      </c>
      <c r="E48" s="172"/>
      <c r="F48" s="172"/>
      <c r="G48" s="172"/>
      <c r="H48" s="172"/>
      <c r="I48" s="1116"/>
      <c r="J48" s="1116"/>
      <c r="K48" s="1116"/>
      <c r="L48" s="1116"/>
      <c r="M48" s="1116"/>
      <c r="N48" s="1116"/>
      <c r="O48" s="1116"/>
      <c r="P48" s="1116"/>
      <c r="Q48" s="1116"/>
      <c r="R48" s="1116"/>
      <c r="S48" s="1116"/>
      <c r="T48" s="1116"/>
      <c r="U48" s="225"/>
      <c r="V48" s="218"/>
      <c r="W48" s="1119"/>
      <c r="X48" s="1119"/>
      <c r="Y48" s="1119"/>
      <c r="Z48" s="172" t="s">
        <v>253</v>
      </c>
      <c r="AA48" s="173"/>
      <c r="AB48" s="680" t="s">
        <v>688</v>
      </c>
      <c r="AC48" s="172"/>
      <c r="AD48" s="208"/>
      <c r="AE48" s="208"/>
      <c r="AF48" s="757"/>
      <c r="AG48" s="420"/>
      <c r="AH48" s="420"/>
      <c r="AI48" s="675"/>
      <c r="AJ48" s="675"/>
      <c r="AK48" s="675"/>
      <c r="AL48" s="675"/>
      <c r="AM48" s="755" t="s">
        <v>727</v>
      </c>
      <c r="AN48" s="218"/>
      <c r="AO48" s="1117"/>
      <c r="AP48" s="1117"/>
      <c r="AQ48" s="1117"/>
      <c r="AR48" s="1117"/>
      <c r="AS48" s="1117"/>
      <c r="AT48" s="1117"/>
      <c r="AU48" s="173"/>
      <c r="AV48" s="156"/>
      <c r="AW48" s="1117"/>
      <c r="AX48" s="1117"/>
      <c r="AY48" s="1117"/>
      <c r="AZ48" s="1117"/>
      <c r="BA48" s="1117"/>
      <c r="BB48" s="1117"/>
      <c r="BC48" s="368"/>
      <c r="BD48" s="48"/>
    </row>
    <row r="49" spans="2:57" s="178" customFormat="1" ht="6" customHeight="1" x14ac:dyDescent="0.25">
      <c r="B49" s="515"/>
      <c r="C49" s="1143"/>
      <c r="D49" s="680"/>
      <c r="E49" s="172"/>
      <c r="F49" s="172"/>
      <c r="G49" s="172"/>
      <c r="H49" s="172"/>
      <c r="I49" s="172"/>
      <c r="J49" s="172"/>
      <c r="K49" s="172"/>
      <c r="L49" s="172"/>
      <c r="M49" s="172"/>
      <c r="N49" s="172"/>
      <c r="O49" s="172"/>
      <c r="P49" s="172"/>
      <c r="Q49" s="172"/>
      <c r="R49" s="172"/>
      <c r="S49" s="172"/>
      <c r="T49" s="172"/>
      <c r="U49" s="173"/>
      <c r="V49" s="172"/>
      <c r="W49" s="676"/>
      <c r="X49" s="675"/>
      <c r="Y49" s="675"/>
      <c r="Z49" s="675"/>
      <c r="AA49" s="173"/>
      <c r="AB49" s="218"/>
      <c r="AC49" s="172"/>
      <c r="AD49" s="208"/>
      <c r="AE49" s="208"/>
      <c r="AF49" s="622"/>
      <c r="AG49" s="208"/>
      <c r="AH49" s="208"/>
      <c r="AI49" s="208"/>
      <c r="AJ49" s="208"/>
      <c r="AK49" s="675"/>
      <c r="AL49" s="675"/>
      <c r="AM49" s="173"/>
      <c r="AN49" s="220"/>
      <c r="AO49" s="675"/>
      <c r="AP49" s="675"/>
      <c r="AQ49" s="675"/>
      <c r="AR49" s="675"/>
      <c r="AS49" s="675"/>
      <c r="AT49" s="675"/>
      <c r="AU49" s="677"/>
      <c r="AV49" s="172"/>
      <c r="AW49" s="675"/>
      <c r="AX49" s="675"/>
      <c r="AY49" s="675"/>
      <c r="AZ49" s="675"/>
      <c r="BA49" s="675"/>
      <c r="BB49" s="675"/>
      <c r="BC49" s="173"/>
      <c r="BD49" s="48"/>
    </row>
    <row r="50" spans="2:57" s="178" customFormat="1" ht="15.75" customHeight="1" x14ac:dyDescent="0.25">
      <c r="B50" s="515"/>
      <c r="C50" s="1143"/>
      <c r="D50" s="218" t="s">
        <v>981</v>
      </c>
      <c r="E50" s="172"/>
      <c r="F50" s="172"/>
      <c r="G50" s="172"/>
      <c r="H50" s="172"/>
      <c r="I50" s="1116"/>
      <c r="J50" s="1116"/>
      <c r="K50" s="1116"/>
      <c r="L50" s="1116"/>
      <c r="M50" s="1116"/>
      <c r="N50" s="1116"/>
      <c r="O50" s="1116"/>
      <c r="P50" s="1116"/>
      <c r="Q50" s="1116"/>
      <c r="R50" s="1116"/>
      <c r="S50" s="1116"/>
      <c r="T50" s="1116"/>
      <c r="U50" s="173"/>
      <c r="V50" s="172"/>
      <c r="W50" s="676"/>
      <c r="X50" s="675"/>
      <c r="Y50" s="675"/>
      <c r="Z50" s="675"/>
      <c r="AA50" s="173"/>
      <c r="AB50" s="218"/>
      <c r="AC50" s="172"/>
      <c r="AD50" s="208"/>
      <c r="AE50" s="208"/>
      <c r="AF50" s="622"/>
      <c r="AG50" s="208">
        <v>1</v>
      </c>
      <c r="AH50" s="208">
        <v>2</v>
      </c>
      <c r="AI50" s="208">
        <v>3</v>
      </c>
      <c r="AJ50" s="208">
        <v>4</v>
      </c>
      <c r="AK50" s="675"/>
      <c r="AL50" s="675"/>
      <c r="AM50" s="173"/>
      <c r="AN50" s="220"/>
      <c r="AO50" s="675"/>
      <c r="AP50" s="675"/>
      <c r="AQ50" s="675"/>
      <c r="AR50" s="675"/>
      <c r="AS50" s="675"/>
      <c r="AT50" s="675"/>
      <c r="AU50" s="677"/>
      <c r="AV50" s="172"/>
      <c r="AW50" s="675"/>
      <c r="AX50" s="675"/>
      <c r="AY50" s="675"/>
      <c r="AZ50" s="675"/>
      <c r="BA50" s="675"/>
      <c r="BB50" s="675"/>
      <c r="BC50" s="173"/>
      <c r="BD50" s="48"/>
    </row>
    <row r="51" spans="2:57" s="178" customFormat="1" ht="12.75" customHeight="1" x14ac:dyDescent="0.25">
      <c r="B51" s="515"/>
      <c r="C51" s="1143"/>
      <c r="D51" s="680"/>
      <c r="E51" s="172"/>
      <c r="F51" s="172"/>
      <c r="G51" s="172"/>
      <c r="H51" s="172"/>
      <c r="I51" s="172"/>
      <c r="J51" s="172"/>
      <c r="K51" s="172"/>
      <c r="L51" s="172"/>
      <c r="M51" s="172"/>
      <c r="N51" s="172"/>
      <c r="O51" s="172"/>
      <c r="P51" s="172"/>
      <c r="Q51" s="172"/>
      <c r="R51" s="172"/>
      <c r="S51" s="172"/>
      <c r="T51" s="172"/>
      <c r="U51" s="173"/>
      <c r="V51" s="172"/>
      <c r="W51" s="676"/>
      <c r="X51" s="675"/>
      <c r="Y51" s="675"/>
      <c r="Z51" s="675"/>
      <c r="AA51" s="173"/>
      <c r="AB51" s="680" t="s">
        <v>689</v>
      </c>
      <c r="AC51" s="172"/>
      <c r="AD51" s="208"/>
      <c r="AE51" s="208"/>
      <c r="AF51" s="622"/>
      <c r="AG51" s="420"/>
      <c r="AH51" s="420"/>
      <c r="AI51" s="675"/>
      <c r="AJ51" s="675"/>
      <c r="AK51" s="675"/>
      <c r="AM51" s="755" t="s">
        <v>727</v>
      </c>
      <c r="AN51" s="220"/>
      <c r="AO51" s="675"/>
      <c r="AP51" s="675"/>
      <c r="AQ51" s="675"/>
      <c r="AR51" s="675"/>
      <c r="AS51" s="675"/>
      <c r="AT51" s="675"/>
      <c r="AU51" s="677"/>
      <c r="AV51" s="172"/>
      <c r="AW51" s="675"/>
      <c r="AX51" s="675"/>
      <c r="AY51" s="675"/>
      <c r="AZ51" s="675"/>
      <c r="BA51" s="675"/>
      <c r="BB51" s="675"/>
      <c r="BC51" s="173"/>
      <c r="BD51" s="48"/>
    </row>
    <row r="52" spans="2:57" s="178" customFormat="1" ht="20.100000000000001" customHeight="1" x14ac:dyDescent="0.25">
      <c r="B52" s="515"/>
      <c r="C52" s="1143"/>
      <c r="D52" s="218" t="s">
        <v>982</v>
      </c>
      <c r="E52" s="172"/>
      <c r="F52" s="172"/>
      <c r="G52" s="172"/>
      <c r="H52" s="172"/>
      <c r="I52" s="1116"/>
      <c r="J52" s="1116"/>
      <c r="K52" s="1116"/>
      <c r="L52" s="1116"/>
      <c r="M52" s="1116"/>
      <c r="N52" s="1116"/>
      <c r="O52" s="1116"/>
      <c r="P52" s="1116"/>
      <c r="Q52" s="1116"/>
      <c r="R52" s="1116"/>
      <c r="S52" s="1116"/>
      <c r="T52" s="1116"/>
      <c r="U52" s="225"/>
      <c r="V52" s="172"/>
      <c r="W52" s="676"/>
      <c r="X52" s="675"/>
      <c r="Y52" s="675"/>
      <c r="Z52" s="675"/>
      <c r="AA52" s="173"/>
      <c r="AN52" s="218"/>
      <c r="AO52" s="172"/>
      <c r="AP52" s="172"/>
      <c r="AQ52" s="172"/>
      <c r="AR52" s="172"/>
      <c r="AS52" s="172"/>
      <c r="AT52" s="172"/>
      <c r="AU52" s="173" t="s">
        <v>50</v>
      </c>
      <c r="AV52" s="172"/>
      <c r="AW52" s="156"/>
      <c r="AX52" s="172"/>
      <c r="AY52" s="156"/>
      <c r="AZ52" s="156"/>
      <c r="BA52" s="156"/>
      <c r="BB52" s="156"/>
      <c r="BC52" s="173"/>
      <c r="BD52" s="48"/>
    </row>
    <row r="53" spans="2:57" s="178" customFormat="1" ht="16.5" customHeight="1" x14ac:dyDescent="0.25">
      <c r="B53" s="515"/>
      <c r="C53" s="1144"/>
      <c r="D53" s="681"/>
      <c r="E53" s="232"/>
      <c r="F53" s="232"/>
      <c r="G53" s="232"/>
      <c r="H53" s="352"/>
      <c r="I53" s="352"/>
      <c r="J53" s="352"/>
      <c r="K53" s="352"/>
      <c r="L53" s="352"/>
      <c r="M53" s="352"/>
      <c r="N53" s="352"/>
      <c r="O53" s="352"/>
      <c r="P53" s="352"/>
      <c r="Q53" s="352"/>
      <c r="R53" s="352"/>
      <c r="S53" s="352"/>
      <c r="T53" s="352"/>
      <c r="U53" s="362"/>
      <c r="V53" s="232"/>
      <c r="W53" s="232"/>
      <c r="X53" s="232"/>
      <c r="Y53" s="232"/>
      <c r="Z53" s="232"/>
      <c r="AA53" s="233"/>
      <c r="AB53" s="681"/>
      <c r="AC53" s="234"/>
      <c r="AD53" s="234"/>
      <c r="AE53" s="234"/>
      <c r="AF53" s="234"/>
      <c r="AG53" s="234"/>
      <c r="AH53" s="234"/>
      <c r="AI53" s="234"/>
      <c r="AJ53" s="234"/>
      <c r="AK53" s="234"/>
      <c r="AL53" s="234"/>
      <c r="AM53" s="233"/>
      <c r="AN53" s="397"/>
      <c r="AO53" s="232"/>
      <c r="AP53" s="232"/>
      <c r="AQ53" s="232"/>
      <c r="AR53" s="232"/>
      <c r="AS53" s="232"/>
      <c r="AT53" s="232"/>
      <c r="AU53" s="233"/>
      <c r="AV53" s="232"/>
      <c r="AW53" s="232"/>
      <c r="AX53" s="232"/>
      <c r="AY53" s="232"/>
      <c r="AZ53" s="232"/>
      <c r="BA53" s="232"/>
      <c r="BB53" s="232"/>
      <c r="BC53" s="233"/>
      <c r="BD53" s="756"/>
    </row>
    <row r="54" spans="2:57" s="178" customFormat="1" ht="16.5" customHeight="1" x14ac:dyDescent="0.25">
      <c r="B54" s="515"/>
      <c r="C54" s="1113" t="s">
        <v>106</v>
      </c>
      <c r="D54" s="1114"/>
      <c r="E54" s="1114"/>
      <c r="F54" s="1114"/>
      <c r="G54" s="1114"/>
      <c r="H54" s="1114"/>
      <c r="I54" s="1114"/>
      <c r="J54" s="1114"/>
      <c r="K54" s="1114"/>
      <c r="L54" s="1114"/>
      <c r="M54" s="1114"/>
      <c r="N54" s="1114"/>
      <c r="O54" s="1114"/>
      <c r="P54" s="1114"/>
      <c r="Q54" s="1114"/>
      <c r="R54" s="1114"/>
      <c r="S54" s="1114"/>
      <c r="T54" s="1114"/>
      <c r="U54" s="1114"/>
      <c r="V54" s="1114"/>
      <c r="W54" s="1114"/>
      <c r="X54" s="1114"/>
      <c r="Y54" s="1114"/>
      <c r="Z54" s="1114"/>
      <c r="AA54" s="1114"/>
      <c r="AB54" s="1114"/>
      <c r="AC54" s="1114"/>
      <c r="AD54" s="1114"/>
      <c r="AE54" s="1114"/>
      <c r="AF54" s="1114"/>
      <c r="AG54" s="1114"/>
      <c r="AH54" s="1114"/>
      <c r="AI54" s="1114"/>
      <c r="AJ54" s="1114"/>
      <c r="AK54" s="1114"/>
      <c r="AL54" s="1114"/>
      <c r="AM54" s="1114"/>
      <c r="AN54" s="1114"/>
      <c r="AO54" s="1114"/>
      <c r="AP54" s="1114"/>
      <c r="AQ54" s="1114"/>
      <c r="AR54" s="1114"/>
      <c r="AS54" s="1114"/>
      <c r="AT54" s="1114"/>
      <c r="AU54" s="225"/>
      <c r="AV54" s="218"/>
      <c r="AW54" s="172" t="s">
        <v>95</v>
      </c>
      <c r="AX54" s="1123">
        <f>AX11+AX27+AX43</f>
        <v>0</v>
      </c>
      <c r="AY54" s="1123"/>
      <c r="AZ54" s="1123"/>
      <c r="BA54" s="1123"/>
      <c r="BB54" s="1123"/>
      <c r="BC54" s="173"/>
      <c r="BD54" s="756"/>
    </row>
    <row r="55" spans="2:57" s="178" customFormat="1" ht="6" customHeight="1" x14ac:dyDescent="0.25">
      <c r="B55" s="515"/>
      <c r="C55" s="1125"/>
      <c r="D55" s="1126"/>
      <c r="E55" s="1126"/>
      <c r="F55" s="1126"/>
      <c r="G55" s="1126"/>
      <c r="H55" s="1126"/>
      <c r="I55" s="1126"/>
      <c r="J55" s="1126"/>
      <c r="K55" s="1126"/>
      <c r="L55" s="1126"/>
      <c r="M55" s="1126"/>
      <c r="N55" s="1126"/>
      <c r="O55" s="1126"/>
      <c r="P55" s="1126"/>
      <c r="Q55" s="1126"/>
      <c r="R55" s="1126"/>
      <c r="S55" s="1126"/>
      <c r="T55" s="1126"/>
      <c r="U55" s="1126"/>
      <c r="V55" s="1126"/>
      <c r="W55" s="1126"/>
      <c r="X55" s="1126"/>
      <c r="Y55" s="1126"/>
      <c r="Z55" s="1126"/>
      <c r="AA55" s="1126"/>
      <c r="AB55" s="1126"/>
      <c r="AC55" s="1126"/>
      <c r="AD55" s="1126"/>
      <c r="AE55" s="1126"/>
      <c r="AF55" s="1126"/>
      <c r="AG55" s="1126"/>
      <c r="AH55" s="1126"/>
      <c r="AI55" s="1126"/>
      <c r="AJ55" s="1126"/>
      <c r="AK55" s="1126"/>
      <c r="AL55" s="1126"/>
      <c r="AM55" s="1126"/>
      <c r="AN55" s="1126"/>
      <c r="AO55" s="1126"/>
      <c r="AP55" s="1126"/>
      <c r="AQ55" s="1126"/>
      <c r="AR55" s="1126"/>
      <c r="AS55" s="1126"/>
      <c r="AT55" s="1126"/>
      <c r="AU55" s="758"/>
      <c r="AV55" s="397"/>
      <c r="AW55" s="232"/>
      <c r="AX55" s="1124"/>
      <c r="AY55" s="1124"/>
      <c r="AZ55" s="1124"/>
      <c r="BA55" s="1124"/>
      <c r="BB55" s="1124"/>
      <c r="BC55" s="233" t="s">
        <v>50</v>
      </c>
      <c r="BD55" s="756"/>
    </row>
    <row r="56" spans="2:57" s="178" customFormat="1" ht="4.3499999999999996" customHeight="1" x14ac:dyDescent="0.25">
      <c r="B56" s="515"/>
      <c r="C56" s="172"/>
      <c r="D56" s="676"/>
      <c r="E56" s="172"/>
      <c r="F56" s="172"/>
      <c r="G56" s="172"/>
      <c r="H56" s="676"/>
      <c r="I56" s="676"/>
      <c r="J56" s="676"/>
      <c r="K56" s="676"/>
      <c r="L56" s="676"/>
      <c r="M56" s="676"/>
      <c r="N56" s="676"/>
      <c r="O56" s="676"/>
      <c r="P56" s="676"/>
      <c r="Q56" s="676"/>
      <c r="R56" s="676"/>
      <c r="S56" s="676"/>
      <c r="T56" s="676"/>
      <c r="U56" s="676"/>
      <c r="V56" s="172"/>
      <c r="W56" s="172"/>
      <c r="X56" s="172"/>
      <c r="Y56" s="172"/>
      <c r="Z56" s="172"/>
      <c r="AA56" s="172"/>
      <c r="AB56" s="622"/>
      <c r="AC56" s="208"/>
      <c r="AD56" s="208"/>
      <c r="AE56" s="208"/>
      <c r="AF56" s="208"/>
      <c r="AG56" s="208"/>
      <c r="AH56" s="208"/>
      <c r="AI56" s="208"/>
      <c r="AJ56" s="208"/>
      <c r="AK56" s="208"/>
      <c r="AL56" s="208"/>
      <c r="AM56" s="172"/>
      <c r="AN56" s="172"/>
      <c r="AO56" s="172"/>
      <c r="AP56" s="172"/>
      <c r="AQ56" s="172"/>
      <c r="AR56" s="172"/>
      <c r="AS56" s="172"/>
      <c r="AT56" s="172"/>
      <c r="AU56" s="172"/>
      <c r="AV56" s="172"/>
      <c r="AW56" s="172"/>
      <c r="AX56" s="172"/>
      <c r="AY56" s="172"/>
      <c r="AZ56" s="172"/>
      <c r="BA56" s="172"/>
      <c r="BB56" s="172"/>
      <c r="BC56" s="172"/>
      <c r="BD56" s="756"/>
    </row>
    <row r="57" spans="2:57" s="53" customFormat="1" ht="12" customHeight="1" x14ac:dyDescent="0.25">
      <c r="B57" s="370"/>
      <c r="C57" s="176" t="s">
        <v>32</v>
      </c>
      <c r="D57" s="371"/>
      <c r="E57" s="371"/>
      <c r="F57" s="371"/>
      <c r="G57" s="371"/>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1"/>
      <c r="AY57" s="371"/>
      <c r="AZ57" s="371"/>
      <c r="BA57" s="371"/>
      <c r="BB57" s="371"/>
      <c r="BC57" s="371"/>
      <c r="BD57" s="51"/>
      <c r="BE57" s="52"/>
    </row>
    <row r="58" spans="2:57" s="53" customFormat="1" ht="12" customHeight="1" x14ac:dyDescent="0.25">
      <c r="B58" s="370"/>
      <c r="C58" s="372" t="s">
        <v>212</v>
      </c>
      <c r="D58" s="371"/>
      <c r="E58" s="371"/>
      <c r="F58" s="371"/>
      <c r="G58" s="371"/>
      <c r="H58" s="371"/>
      <c r="I58" s="371"/>
      <c r="J58" s="371"/>
      <c r="K58" s="371"/>
      <c r="L58" s="371"/>
      <c r="M58" s="371"/>
      <c r="N58" s="371"/>
      <c r="O58" s="371"/>
      <c r="P58" s="371"/>
      <c r="Q58" s="371"/>
      <c r="R58" s="371"/>
      <c r="S58" s="255"/>
      <c r="T58" s="371"/>
      <c r="U58" s="371"/>
      <c r="V58" s="371"/>
      <c r="W58" s="371"/>
      <c r="X58" s="371"/>
      <c r="Y58" s="255" t="s">
        <v>210</v>
      </c>
      <c r="Z58" s="371"/>
      <c r="AA58" s="371"/>
      <c r="AB58" s="371"/>
      <c r="AC58" s="371"/>
      <c r="AD58" s="371"/>
      <c r="AE58" s="371"/>
      <c r="AF58" s="255"/>
      <c r="AG58" s="371"/>
      <c r="AH58" s="371"/>
      <c r="AI58" s="371"/>
      <c r="AJ58" s="266"/>
      <c r="AK58" s="371"/>
      <c r="AL58" s="371"/>
      <c r="AM58" s="371"/>
      <c r="AN58" s="261"/>
      <c r="AO58" s="371"/>
      <c r="AP58" s="371"/>
      <c r="AQ58" s="371"/>
      <c r="AR58" s="371"/>
      <c r="AS58" s="371"/>
      <c r="AT58" s="255" t="s">
        <v>244</v>
      </c>
      <c r="AU58" s="371"/>
      <c r="AV58" s="261"/>
      <c r="AW58" s="371"/>
      <c r="AX58" s="261"/>
      <c r="AY58" s="371"/>
      <c r="AZ58" s="371"/>
      <c r="BA58" s="371"/>
      <c r="BB58" s="371"/>
      <c r="BC58" s="371"/>
      <c r="BD58" s="51"/>
      <c r="BE58" s="52"/>
    </row>
    <row r="59" spans="2:57" s="967" customFormat="1" ht="18" customHeight="1" x14ac:dyDescent="0.2">
      <c r="B59" s="961"/>
      <c r="C59" s="265" t="s">
        <v>209</v>
      </c>
      <c r="D59" s="257"/>
      <c r="E59" s="962"/>
      <c r="F59" s="962"/>
      <c r="G59" s="257"/>
      <c r="H59" s="257"/>
      <c r="I59" s="962"/>
      <c r="J59" s="962"/>
      <c r="K59" s="962"/>
      <c r="L59" s="962"/>
      <c r="M59" s="962"/>
      <c r="N59" s="962"/>
      <c r="O59" s="962"/>
      <c r="P59" s="962"/>
      <c r="Q59" s="962"/>
      <c r="R59" s="962"/>
      <c r="S59" s="962"/>
      <c r="T59" s="962"/>
      <c r="U59" s="962"/>
      <c r="V59" s="962"/>
      <c r="W59" s="962"/>
      <c r="X59" s="962"/>
      <c r="Y59" s="265" t="s">
        <v>211</v>
      </c>
      <c r="Z59" s="257"/>
      <c r="AA59" s="962"/>
      <c r="AB59" s="962"/>
      <c r="AC59" s="962"/>
      <c r="AD59" s="962"/>
      <c r="AE59" s="257"/>
      <c r="AF59" s="963"/>
      <c r="AG59" s="258"/>
      <c r="AH59" s="265"/>
      <c r="AI59" s="962"/>
      <c r="AJ59" s="964"/>
      <c r="AK59" s="258"/>
      <c r="AL59" s="258"/>
      <c r="AM59" s="962"/>
      <c r="AN59" s="257"/>
      <c r="AO59" s="257"/>
      <c r="AP59" s="257"/>
      <c r="AQ59" s="257"/>
      <c r="AR59" s="550"/>
      <c r="AS59" s="550"/>
      <c r="AT59" s="550"/>
      <c r="AU59" s="550"/>
      <c r="AV59" s="550"/>
      <c r="AW59" s="550"/>
      <c r="AX59" s="550"/>
      <c r="AY59" s="550"/>
      <c r="AZ59" s="550"/>
      <c r="BA59" s="550"/>
      <c r="BB59" s="550"/>
      <c r="BC59" s="550"/>
      <c r="BD59" s="965"/>
      <c r="BE59" s="966"/>
    </row>
    <row r="60" spans="2:57" s="53" customFormat="1" ht="7.5" customHeight="1" x14ac:dyDescent="0.25">
      <c r="B60" s="370"/>
      <c r="C60" s="255"/>
      <c r="D60" s="266"/>
      <c r="E60" s="371"/>
      <c r="F60" s="371"/>
      <c r="G60" s="266"/>
      <c r="H60" s="266"/>
      <c r="I60" s="371"/>
      <c r="J60" s="371"/>
      <c r="K60" s="371"/>
      <c r="L60" s="371"/>
      <c r="M60" s="371"/>
      <c r="N60" s="371"/>
      <c r="O60" s="371"/>
      <c r="P60" s="371"/>
      <c r="Q60" s="371"/>
      <c r="R60" s="371"/>
      <c r="S60" s="371"/>
      <c r="T60" s="371"/>
      <c r="U60" s="371"/>
      <c r="V60" s="371"/>
      <c r="W60" s="371"/>
      <c r="X60" s="371"/>
      <c r="Z60" s="266"/>
      <c r="AA60" s="371"/>
      <c r="AB60" s="371"/>
      <c r="AC60" s="371"/>
      <c r="AD60" s="371"/>
      <c r="AE60" s="266"/>
      <c r="AF60" s="373"/>
      <c r="AG60" s="374"/>
      <c r="AH60" s="374"/>
      <c r="AI60" s="371"/>
      <c r="AJ60" s="176"/>
      <c r="AK60" s="374"/>
      <c r="AL60" s="374"/>
      <c r="AM60" s="371"/>
      <c r="AN60" s="266"/>
      <c r="AO60" s="266"/>
      <c r="AP60" s="266"/>
      <c r="AQ60" s="266"/>
      <c r="AR60" s="261"/>
      <c r="AS60" s="261"/>
      <c r="AT60" s="261"/>
      <c r="AU60" s="261"/>
      <c r="AV60" s="261"/>
      <c r="AW60" s="261"/>
      <c r="AX60" s="261"/>
      <c r="AY60" s="261"/>
      <c r="AZ60" s="261"/>
      <c r="BA60" s="261"/>
      <c r="BB60" s="261"/>
      <c r="BC60" s="261"/>
      <c r="BD60" s="85"/>
      <c r="BE60" s="52"/>
    </row>
    <row r="61" spans="2:57" s="53" customFormat="1" ht="12" customHeight="1" thickBot="1" x14ac:dyDescent="0.3">
      <c r="B61" s="375"/>
      <c r="C61" s="165" t="s">
        <v>136</v>
      </c>
      <c r="D61" s="269"/>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177"/>
      <c r="AO61" s="269"/>
      <c r="AP61" s="269"/>
      <c r="AQ61" s="269"/>
      <c r="AR61" s="269"/>
      <c r="AS61" s="177"/>
      <c r="AT61" s="177"/>
      <c r="AU61" s="177"/>
      <c r="AV61" s="376"/>
      <c r="AW61" s="376"/>
      <c r="AX61" s="177"/>
      <c r="AY61" s="177"/>
      <c r="AZ61" s="177"/>
      <c r="BA61" s="177"/>
      <c r="BB61" s="273"/>
      <c r="BC61" s="273"/>
      <c r="BD61" s="54"/>
      <c r="BE61" s="52"/>
    </row>
    <row r="62" spans="2:57" ht="12" customHeight="1" x14ac:dyDescent="0.25">
      <c r="B62" s="840" t="str">
        <f>Form_Version</f>
        <v>Form LHKPN-KPK-Versi 1.4</v>
      </c>
      <c r="C62" s="176"/>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684"/>
      <c r="AO62" s="124"/>
      <c r="AP62" s="124"/>
      <c r="AQ62" s="124"/>
      <c r="AR62" s="684"/>
      <c r="AS62" s="684"/>
      <c r="AT62" s="684"/>
      <c r="AU62" s="684"/>
      <c r="AV62" s="684"/>
      <c r="AW62" s="684"/>
      <c r="AX62" s="684"/>
      <c r="AY62" s="684"/>
      <c r="AZ62" s="684"/>
      <c r="BA62" s="684"/>
      <c r="BB62" s="684"/>
      <c r="BC62" s="734"/>
      <c r="BD62" s="759" t="s">
        <v>110</v>
      </c>
      <c r="BE62" s="63" t="s">
        <v>50</v>
      </c>
    </row>
    <row r="63" spans="2:57" ht="15" customHeight="1" x14ac:dyDescent="0.25"/>
    <row r="64" spans="2:57" ht="15" hidden="1" customHeight="1" x14ac:dyDescent="0.25"/>
    <row r="65" spans="2:2" ht="15" hidden="1" customHeight="1" x14ac:dyDescent="0.25">
      <c r="B65" s="348">
        <v>1</v>
      </c>
    </row>
    <row r="66" spans="2:2" ht="15" hidden="1" customHeight="1" x14ac:dyDescent="0.25">
      <c r="B66" s="348">
        <v>2</v>
      </c>
    </row>
    <row r="67" spans="2:2" ht="15" hidden="1" customHeight="1" x14ac:dyDescent="0.25">
      <c r="B67" s="348">
        <v>3</v>
      </c>
    </row>
    <row r="68" spans="2:2" ht="15" hidden="1" customHeight="1" x14ac:dyDescent="0.25">
      <c r="B68" s="348">
        <v>4</v>
      </c>
    </row>
    <row r="69" spans="2:2" ht="15" hidden="1" customHeight="1" x14ac:dyDescent="0.25">
      <c r="B69" s="348">
        <v>5</v>
      </c>
    </row>
    <row r="70" spans="2:2" ht="15" hidden="1" customHeight="1" x14ac:dyDescent="0.25">
      <c r="B70" s="348">
        <v>6</v>
      </c>
    </row>
  </sheetData>
  <sheetProtection password="C78A" sheet="1" objects="1" scenarios="1" selectLockedCells="1"/>
  <mergeCells count="81">
    <mergeCell ref="AP44:AT44"/>
    <mergeCell ref="AO29:AT29"/>
    <mergeCell ref="C8:C22"/>
    <mergeCell ref="C24:C38"/>
    <mergeCell ref="C40:C53"/>
    <mergeCell ref="I19:T19"/>
    <mergeCell ref="I27:T27"/>
    <mergeCell ref="I29:T29"/>
    <mergeCell ref="I32:T32"/>
    <mergeCell ref="I45:T45"/>
    <mergeCell ref="I48:T48"/>
    <mergeCell ref="I11:T11"/>
    <mergeCell ref="I13:T13"/>
    <mergeCell ref="I16:T16"/>
    <mergeCell ref="I21:T21"/>
    <mergeCell ref="AX27:BB27"/>
    <mergeCell ref="AO13:AT13"/>
    <mergeCell ref="AW13:BB13"/>
    <mergeCell ref="AW32:BB32"/>
    <mergeCell ref="W27:Y27"/>
    <mergeCell ref="AG27:AL27"/>
    <mergeCell ref="C2:BC2"/>
    <mergeCell ref="AV6:BC6"/>
    <mergeCell ref="AN6:AU6"/>
    <mergeCell ref="AB4:AM5"/>
    <mergeCell ref="V4:AA5"/>
    <mergeCell ref="AN4:AU5"/>
    <mergeCell ref="C4:C5"/>
    <mergeCell ref="AV4:BC5"/>
    <mergeCell ref="V6:AA6"/>
    <mergeCell ref="AB6:AM6"/>
    <mergeCell ref="D4:U5"/>
    <mergeCell ref="D6:U6"/>
    <mergeCell ref="AX54:BB55"/>
    <mergeCell ref="I52:T52"/>
    <mergeCell ref="AG43:AL43"/>
    <mergeCell ref="C55:AT55"/>
    <mergeCell ref="I35:T35"/>
    <mergeCell ref="I43:T43"/>
    <mergeCell ref="AX44:BB44"/>
    <mergeCell ref="I37:T37"/>
    <mergeCell ref="W48:Y48"/>
    <mergeCell ref="AO45:AT45"/>
    <mergeCell ref="W43:Y43"/>
    <mergeCell ref="W45:Z45"/>
    <mergeCell ref="W40:Z40"/>
    <mergeCell ref="I50:T50"/>
    <mergeCell ref="AI40:AL40"/>
    <mergeCell ref="AO48:AT48"/>
    <mergeCell ref="AW48:BB48"/>
    <mergeCell ref="AW45:BB45"/>
    <mergeCell ref="I8:T9"/>
    <mergeCell ref="I24:T25"/>
    <mergeCell ref="I40:T41"/>
    <mergeCell ref="AW29:BB29"/>
    <mergeCell ref="AX43:BB43"/>
    <mergeCell ref="AP43:AT43"/>
    <mergeCell ref="AP11:AT11"/>
    <mergeCell ref="AX11:BB11"/>
    <mergeCell ref="AP12:AT12"/>
    <mergeCell ref="AX12:BB12"/>
    <mergeCell ref="AP28:AT28"/>
    <mergeCell ref="AX28:BB28"/>
    <mergeCell ref="AO16:AT16"/>
    <mergeCell ref="AW16:BB16"/>
    <mergeCell ref="C54:AT54"/>
    <mergeCell ref="AH45:AL45"/>
    <mergeCell ref="AO32:AT32"/>
    <mergeCell ref="AI8:AL8"/>
    <mergeCell ref="W16:Y16"/>
    <mergeCell ref="W8:Z8"/>
    <mergeCell ref="W11:Y11"/>
    <mergeCell ref="AG11:AL11"/>
    <mergeCell ref="W13:Z13"/>
    <mergeCell ref="AH13:AL13"/>
    <mergeCell ref="W24:Z24"/>
    <mergeCell ref="AI24:AL24"/>
    <mergeCell ref="W29:Z29"/>
    <mergeCell ref="AP27:AT27"/>
    <mergeCell ref="AH29:AL29"/>
    <mergeCell ref="W32:Y32"/>
  </mergeCells>
  <dataValidations xWindow="635" yWindow="477" count="6">
    <dataValidation allowBlank="1" showInputMessage="1" showErrorMessage="1" promptTitle="Keterangan" prompt="1=Hasil Sendiri  _x000a_2=Warisan  _x000a_3=Hibah dengan Akta  _x000a_4=Hibah tanpa Akta  _x000a_5=Hadiah  _x000a_6=Lainnya_x000a_Jika dipilih kode 2 s.d. 6, wajib isi lampiran 1" sqref="AM16 AB48:AF48 AB32:AF32 AB16:AE16 AM32 AM48" xr:uid="{00000000-0002-0000-0500-000000000000}"/>
    <dataValidation allowBlank="1" showInputMessage="1" showErrorMessage="1" promptTitle="Keterangan" prompt="1=Tempat Tinggal  _x000a_2=Disewakan  _x000a_3=Pertanian/Perkebunan/Perikanan/Pertambangan  _x000a_4=Lainnya" sqref="AM19 AB19:AE19 AB35:AF35 AB51:AF51 AM35 AM51" xr:uid="{00000000-0002-0000-0500-000001000000}"/>
    <dataValidation type="list" allowBlank="1" showInputMessage="1" showErrorMessage="1" error="Harus sesuai dengan keterangan di bawah" promptTitle="Keterangan" prompt="1=Sertifikat_x000a_2=Lainnya" sqref="AG40:AG41 AG24:AG25 AG8:AG9" xr:uid="{00000000-0002-0000-0500-000002000000}">
      <formula1>$B$65:$B$66</formula1>
    </dataValidation>
    <dataValidation type="list" allowBlank="1" showInputMessage="1" showErrorMessage="1" error="Harus sesuai dengan keterangan di bawah" promptTitle="Keterangan" prompt="1=PN yang bersangkutan  _x000a_2=Pasangan/Anak _x000a_3=Lainnya_x000a_Jika pilih &quot;3&quot; masukan keterangan pada kolom yang tersedia" sqref="AG45 AG29 AG13" xr:uid="{00000000-0002-0000-0500-000003000000}">
      <formula1>$B$65:$B$67</formula1>
    </dataValidation>
    <dataValidation type="decimal" showInputMessage="1" showErrorMessage="1" error="Maksimum 10 digit angka" sqref="W48:Y48 W16:Y16 W43:Y43 W27:Y27 W32:Y32 W11:Y11" xr:uid="{00000000-0002-0000-0500-000004000000}">
      <formula1>0</formula1>
      <formula2>9999999999</formula2>
    </dataValidation>
    <dataValidation type="whole" operator="greaterThan" allowBlank="1" showInputMessage="1" showErrorMessage="1" error="Masukkan angka" sqref="AP11:AT11 AX11:BB11 AX27:BB27 AP27:AT27 AP43:AT43 AX43:BB43" xr:uid="{00000000-0002-0000-0500-000005000000}">
      <formula1>0</formula1>
    </dataValidation>
  </dataValidations>
  <printOptions horizontalCentered="1" verticalCentered="1"/>
  <pageMargins left="0.23622047244094491" right="0.23622047244094491" top="0.23622047244094491" bottom="0.23622047244094491" header="0.31496062992125984" footer="0.19685039370078741"/>
  <pageSetup paperSize="9"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588" r:id="rId4" name="Check Box 492">
              <controlPr locked="0" defaultSize="0" autoFill="0" autoLine="0" autoPict="0" altText="Harta">
                <anchor moveWithCells="1" sizeWithCells="1">
                  <from>
                    <xdr:col>32</xdr:col>
                    <xdr:colOff>38100</xdr:colOff>
                    <xdr:row>31</xdr:row>
                    <xdr:rowOff>28575</xdr:rowOff>
                  </from>
                  <to>
                    <xdr:col>33</xdr:col>
                    <xdr:colOff>133350</xdr:colOff>
                    <xdr:row>32</xdr:row>
                    <xdr:rowOff>28575</xdr:rowOff>
                  </to>
                </anchor>
              </controlPr>
            </control>
          </mc:Choice>
        </mc:AlternateContent>
        <mc:AlternateContent xmlns:mc="http://schemas.openxmlformats.org/markup-compatibility/2006">
          <mc:Choice Requires="x14">
            <control shapeId="4612" r:id="rId5" name="Check Box 516">
              <controlPr locked="0" defaultSize="0" autoFill="0" autoLine="0" autoPict="0" macro="[0]!PesanLampiran" altText="Harta">
                <anchor moveWithCells="1" sizeWithCells="1">
                  <from>
                    <xdr:col>33</xdr:col>
                    <xdr:colOff>47625</xdr:colOff>
                    <xdr:row>31</xdr:row>
                    <xdr:rowOff>28575</xdr:rowOff>
                  </from>
                  <to>
                    <xdr:col>34</xdr:col>
                    <xdr:colOff>152400</xdr:colOff>
                    <xdr:row>32</xdr:row>
                    <xdr:rowOff>28575</xdr:rowOff>
                  </to>
                </anchor>
              </controlPr>
            </control>
          </mc:Choice>
        </mc:AlternateContent>
        <mc:AlternateContent xmlns:mc="http://schemas.openxmlformats.org/markup-compatibility/2006">
          <mc:Choice Requires="x14">
            <control shapeId="4613" r:id="rId6" name="Check Box 517">
              <controlPr locked="0" defaultSize="0" autoFill="0" autoLine="0" autoPict="0" macro="[0]!PesanLampiran" altText="Harta">
                <anchor moveWithCells="1" sizeWithCells="1">
                  <from>
                    <xdr:col>34</xdr:col>
                    <xdr:colOff>57150</xdr:colOff>
                    <xdr:row>31</xdr:row>
                    <xdr:rowOff>28575</xdr:rowOff>
                  </from>
                  <to>
                    <xdr:col>35</xdr:col>
                    <xdr:colOff>152400</xdr:colOff>
                    <xdr:row>32</xdr:row>
                    <xdr:rowOff>28575</xdr:rowOff>
                  </to>
                </anchor>
              </controlPr>
            </control>
          </mc:Choice>
        </mc:AlternateContent>
        <mc:AlternateContent xmlns:mc="http://schemas.openxmlformats.org/markup-compatibility/2006">
          <mc:Choice Requires="x14">
            <control shapeId="4614" r:id="rId7" name="Check Box 518">
              <controlPr locked="0" defaultSize="0" autoFill="0" autoLine="0" autoPict="0" macro="[0]!PesanLampiran" altText="Harta">
                <anchor moveWithCells="1" sizeWithCells="1">
                  <from>
                    <xdr:col>35</xdr:col>
                    <xdr:colOff>57150</xdr:colOff>
                    <xdr:row>31</xdr:row>
                    <xdr:rowOff>28575</xdr:rowOff>
                  </from>
                  <to>
                    <xdr:col>36</xdr:col>
                    <xdr:colOff>152400</xdr:colOff>
                    <xdr:row>32</xdr:row>
                    <xdr:rowOff>28575</xdr:rowOff>
                  </to>
                </anchor>
              </controlPr>
            </control>
          </mc:Choice>
        </mc:AlternateContent>
        <mc:AlternateContent xmlns:mc="http://schemas.openxmlformats.org/markup-compatibility/2006">
          <mc:Choice Requires="x14">
            <control shapeId="4615" r:id="rId8" name="Check Box 519">
              <controlPr locked="0" defaultSize="0" autoFill="0" autoLine="0" autoPict="0" macro="[0]!PesanLampiran" altText="Harta">
                <anchor moveWithCells="1" sizeWithCells="1">
                  <from>
                    <xdr:col>36</xdr:col>
                    <xdr:colOff>28575</xdr:colOff>
                    <xdr:row>31</xdr:row>
                    <xdr:rowOff>28575</xdr:rowOff>
                  </from>
                  <to>
                    <xdr:col>37</xdr:col>
                    <xdr:colOff>228600</xdr:colOff>
                    <xdr:row>32</xdr:row>
                    <xdr:rowOff>28575</xdr:rowOff>
                  </to>
                </anchor>
              </controlPr>
            </control>
          </mc:Choice>
        </mc:AlternateContent>
        <mc:AlternateContent xmlns:mc="http://schemas.openxmlformats.org/markup-compatibility/2006">
          <mc:Choice Requires="x14">
            <control shapeId="4616" r:id="rId9" name="Check Box 520">
              <controlPr locked="0" defaultSize="0" autoFill="0" autoLine="0" autoPict="0" altText="Harta">
                <anchor moveWithCells="1" sizeWithCells="1">
                  <from>
                    <xdr:col>37</xdr:col>
                    <xdr:colOff>9525</xdr:colOff>
                    <xdr:row>31</xdr:row>
                    <xdr:rowOff>28575</xdr:rowOff>
                  </from>
                  <to>
                    <xdr:col>38</xdr:col>
                    <xdr:colOff>38100</xdr:colOff>
                    <xdr:row>32</xdr:row>
                    <xdr:rowOff>28575</xdr:rowOff>
                  </to>
                </anchor>
              </controlPr>
            </control>
          </mc:Choice>
        </mc:AlternateContent>
        <mc:AlternateContent xmlns:mc="http://schemas.openxmlformats.org/markup-compatibility/2006">
          <mc:Choice Requires="x14">
            <control shapeId="4617" r:id="rId10" name="Check Box 521">
              <controlPr locked="0" defaultSize="0" autoFill="0" autoLine="0" autoPict="0" altText="Harta">
                <anchor moveWithCells="1" sizeWithCells="1">
                  <from>
                    <xdr:col>32</xdr:col>
                    <xdr:colOff>47625</xdr:colOff>
                    <xdr:row>15</xdr:row>
                    <xdr:rowOff>9525</xdr:rowOff>
                  </from>
                  <to>
                    <xdr:col>33</xdr:col>
                    <xdr:colOff>142875</xdr:colOff>
                    <xdr:row>15</xdr:row>
                    <xdr:rowOff>171450</xdr:rowOff>
                  </to>
                </anchor>
              </controlPr>
            </control>
          </mc:Choice>
        </mc:AlternateContent>
        <mc:AlternateContent xmlns:mc="http://schemas.openxmlformats.org/markup-compatibility/2006">
          <mc:Choice Requires="x14">
            <control shapeId="4618" r:id="rId11" name="Check Box 522">
              <controlPr locked="0" defaultSize="0" autoFill="0" autoLine="0" autoPict="0" macro="[0]!PesanLampiran" altText="Harta">
                <anchor moveWithCells="1" sizeWithCells="1">
                  <from>
                    <xdr:col>33</xdr:col>
                    <xdr:colOff>47625</xdr:colOff>
                    <xdr:row>15</xdr:row>
                    <xdr:rowOff>9525</xdr:rowOff>
                  </from>
                  <to>
                    <xdr:col>34</xdr:col>
                    <xdr:colOff>152400</xdr:colOff>
                    <xdr:row>15</xdr:row>
                    <xdr:rowOff>171450</xdr:rowOff>
                  </to>
                </anchor>
              </controlPr>
            </control>
          </mc:Choice>
        </mc:AlternateContent>
        <mc:AlternateContent xmlns:mc="http://schemas.openxmlformats.org/markup-compatibility/2006">
          <mc:Choice Requires="x14">
            <control shapeId="4619" r:id="rId12" name="Check Box 523">
              <controlPr locked="0" defaultSize="0" autoFill="0" autoLine="0" autoPict="0" macro="[0]!PesanLampiran" altText="Harta">
                <anchor moveWithCells="1" sizeWithCells="1">
                  <from>
                    <xdr:col>34</xdr:col>
                    <xdr:colOff>38100</xdr:colOff>
                    <xdr:row>15</xdr:row>
                    <xdr:rowOff>9525</xdr:rowOff>
                  </from>
                  <to>
                    <xdr:col>35</xdr:col>
                    <xdr:colOff>133350</xdr:colOff>
                    <xdr:row>15</xdr:row>
                    <xdr:rowOff>171450</xdr:rowOff>
                  </to>
                </anchor>
              </controlPr>
            </control>
          </mc:Choice>
        </mc:AlternateContent>
        <mc:AlternateContent xmlns:mc="http://schemas.openxmlformats.org/markup-compatibility/2006">
          <mc:Choice Requires="x14">
            <control shapeId="4620" r:id="rId13" name="Check Box 524">
              <controlPr locked="0" defaultSize="0" autoFill="0" autoLine="0" autoPict="0" macro="[0]!PesanLampiran" altText="Harta">
                <anchor moveWithCells="1" sizeWithCells="1">
                  <from>
                    <xdr:col>35</xdr:col>
                    <xdr:colOff>47625</xdr:colOff>
                    <xdr:row>15</xdr:row>
                    <xdr:rowOff>9525</xdr:rowOff>
                  </from>
                  <to>
                    <xdr:col>36</xdr:col>
                    <xdr:colOff>133350</xdr:colOff>
                    <xdr:row>15</xdr:row>
                    <xdr:rowOff>171450</xdr:rowOff>
                  </to>
                </anchor>
              </controlPr>
            </control>
          </mc:Choice>
        </mc:AlternateContent>
        <mc:AlternateContent xmlns:mc="http://schemas.openxmlformats.org/markup-compatibility/2006">
          <mc:Choice Requires="x14">
            <control shapeId="4621" r:id="rId14" name="Check Box 525">
              <controlPr locked="0" defaultSize="0" autoFill="0" autoLine="0" autoPict="0" macro="[0]!PesanLampiran" altText="Harta">
                <anchor moveWithCells="1" sizeWithCells="1">
                  <from>
                    <xdr:col>36</xdr:col>
                    <xdr:colOff>38100</xdr:colOff>
                    <xdr:row>15</xdr:row>
                    <xdr:rowOff>9525</xdr:rowOff>
                  </from>
                  <to>
                    <xdr:col>37</xdr:col>
                    <xdr:colOff>228600</xdr:colOff>
                    <xdr:row>15</xdr:row>
                    <xdr:rowOff>171450</xdr:rowOff>
                  </to>
                </anchor>
              </controlPr>
            </control>
          </mc:Choice>
        </mc:AlternateContent>
        <mc:AlternateContent xmlns:mc="http://schemas.openxmlformats.org/markup-compatibility/2006">
          <mc:Choice Requires="x14">
            <control shapeId="4622" r:id="rId15" name="Check Box 526">
              <controlPr locked="0" defaultSize="0" autoFill="0" autoLine="0" autoPict="0" altText="Harta">
                <anchor moveWithCells="1" sizeWithCells="1">
                  <from>
                    <xdr:col>36</xdr:col>
                    <xdr:colOff>228600</xdr:colOff>
                    <xdr:row>15</xdr:row>
                    <xdr:rowOff>9525</xdr:rowOff>
                  </from>
                  <to>
                    <xdr:col>37</xdr:col>
                    <xdr:colOff>209550</xdr:colOff>
                    <xdr:row>15</xdr:row>
                    <xdr:rowOff>171450</xdr:rowOff>
                  </to>
                </anchor>
              </controlPr>
            </control>
          </mc:Choice>
        </mc:AlternateContent>
        <mc:AlternateContent xmlns:mc="http://schemas.openxmlformats.org/markup-compatibility/2006">
          <mc:Choice Requires="x14">
            <control shapeId="4623" r:id="rId16" name="Check Box 527">
              <controlPr locked="0" defaultSize="0" autoFill="0" autoLine="0" autoPict="0" altText="Harta">
                <anchor moveWithCells="1" sizeWithCells="1">
                  <from>
                    <xdr:col>32</xdr:col>
                    <xdr:colOff>76200</xdr:colOff>
                    <xdr:row>18</xdr:row>
                    <xdr:rowOff>19050</xdr:rowOff>
                  </from>
                  <to>
                    <xdr:col>33</xdr:col>
                    <xdr:colOff>171450</xdr:colOff>
                    <xdr:row>18</xdr:row>
                    <xdr:rowOff>180975</xdr:rowOff>
                  </to>
                </anchor>
              </controlPr>
            </control>
          </mc:Choice>
        </mc:AlternateContent>
        <mc:AlternateContent xmlns:mc="http://schemas.openxmlformats.org/markup-compatibility/2006">
          <mc:Choice Requires="x14">
            <control shapeId="4624" r:id="rId17" name="Check Box 528">
              <controlPr locked="0" defaultSize="0" autoFill="0" autoLine="0" autoPict="0" altText="Harta">
                <anchor moveWithCells="1" sizeWithCells="1">
                  <from>
                    <xdr:col>33</xdr:col>
                    <xdr:colOff>57150</xdr:colOff>
                    <xdr:row>18</xdr:row>
                    <xdr:rowOff>19050</xdr:rowOff>
                  </from>
                  <to>
                    <xdr:col>34</xdr:col>
                    <xdr:colOff>161925</xdr:colOff>
                    <xdr:row>18</xdr:row>
                    <xdr:rowOff>180975</xdr:rowOff>
                  </to>
                </anchor>
              </controlPr>
            </control>
          </mc:Choice>
        </mc:AlternateContent>
        <mc:AlternateContent xmlns:mc="http://schemas.openxmlformats.org/markup-compatibility/2006">
          <mc:Choice Requires="x14">
            <control shapeId="4625" r:id="rId18" name="Check Box 529">
              <controlPr locked="0" defaultSize="0" autoFill="0" autoLine="0" autoPict="0" altText="Harta">
                <anchor moveWithCells="1" sizeWithCells="1">
                  <from>
                    <xdr:col>34</xdr:col>
                    <xdr:colOff>57150</xdr:colOff>
                    <xdr:row>18</xdr:row>
                    <xdr:rowOff>19050</xdr:rowOff>
                  </from>
                  <to>
                    <xdr:col>35</xdr:col>
                    <xdr:colOff>152400</xdr:colOff>
                    <xdr:row>18</xdr:row>
                    <xdr:rowOff>180975</xdr:rowOff>
                  </to>
                </anchor>
              </controlPr>
            </control>
          </mc:Choice>
        </mc:AlternateContent>
        <mc:AlternateContent xmlns:mc="http://schemas.openxmlformats.org/markup-compatibility/2006">
          <mc:Choice Requires="x14">
            <control shapeId="4626" r:id="rId19" name="Check Box 530">
              <controlPr locked="0" defaultSize="0" autoFill="0" autoLine="0" autoPict="0" altText="Harta">
                <anchor moveWithCells="1" sizeWithCells="1">
                  <from>
                    <xdr:col>35</xdr:col>
                    <xdr:colOff>38100</xdr:colOff>
                    <xdr:row>18</xdr:row>
                    <xdr:rowOff>19050</xdr:rowOff>
                  </from>
                  <to>
                    <xdr:col>36</xdr:col>
                    <xdr:colOff>123825</xdr:colOff>
                    <xdr:row>18</xdr:row>
                    <xdr:rowOff>180975</xdr:rowOff>
                  </to>
                </anchor>
              </controlPr>
            </control>
          </mc:Choice>
        </mc:AlternateContent>
        <mc:AlternateContent xmlns:mc="http://schemas.openxmlformats.org/markup-compatibility/2006">
          <mc:Choice Requires="x14">
            <control shapeId="4627" r:id="rId20" name="Check Box 531">
              <controlPr locked="0" defaultSize="0" autoFill="0" autoLine="0" autoPict="0" altText="Harta">
                <anchor moveWithCells="1" sizeWithCells="1">
                  <from>
                    <xdr:col>32</xdr:col>
                    <xdr:colOff>47625</xdr:colOff>
                    <xdr:row>34</xdr:row>
                    <xdr:rowOff>19050</xdr:rowOff>
                  </from>
                  <to>
                    <xdr:col>33</xdr:col>
                    <xdr:colOff>142875</xdr:colOff>
                    <xdr:row>34</xdr:row>
                    <xdr:rowOff>180975</xdr:rowOff>
                  </to>
                </anchor>
              </controlPr>
            </control>
          </mc:Choice>
        </mc:AlternateContent>
        <mc:AlternateContent xmlns:mc="http://schemas.openxmlformats.org/markup-compatibility/2006">
          <mc:Choice Requires="x14">
            <control shapeId="4628" r:id="rId21" name="Check Box 532">
              <controlPr locked="0" defaultSize="0" autoFill="0" autoLine="0" autoPict="0" altText="Harta">
                <anchor moveWithCells="1" sizeWithCells="1">
                  <from>
                    <xdr:col>33</xdr:col>
                    <xdr:colOff>28575</xdr:colOff>
                    <xdr:row>34</xdr:row>
                    <xdr:rowOff>19050</xdr:rowOff>
                  </from>
                  <to>
                    <xdr:col>34</xdr:col>
                    <xdr:colOff>133350</xdr:colOff>
                    <xdr:row>34</xdr:row>
                    <xdr:rowOff>180975</xdr:rowOff>
                  </to>
                </anchor>
              </controlPr>
            </control>
          </mc:Choice>
        </mc:AlternateContent>
        <mc:AlternateContent xmlns:mc="http://schemas.openxmlformats.org/markup-compatibility/2006">
          <mc:Choice Requires="x14">
            <control shapeId="4629" r:id="rId22" name="Check Box 533">
              <controlPr locked="0" defaultSize="0" autoFill="0" autoLine="0" autoPict="0" altText="Harta">
                <anchor moveWithCells="1" sizeWithCells="1">
                  <from>
                    <xdr:col>34</xdr:col>
                    <xdr:colOff>57150</xdr:colOff>
                    <xdr:row>34</xdr:row>
                    <xdr:rowOff>19050</xdr:rowOff>
                  </from>
                  <to>
                    <xdr:col>35</xdr:col>
                    <xdr:colOff>152400</xdr:colOff>
                    <xdr:row>34</xdr:row>
                    <xdr:rowOff>180975</xdr:rowOff>
                  </to>
                </anchor>
              </controlPr>
            </control>
          </mc:Choice>
        </mc:AlternateContent>
        <mc:AlternateContent xmlns:mc="http://schemas.openxmlformats.org/markup-compatibility/2006">
          <mc:Choice Requires="x14">
            <control shapeId="4630" r:id="rId23" name="Check Box 534">
              <controlPr locked="0" defaultSize="0" autoFill="0" autoLine="0" autoPict="0" altText="Harta">
                <anchor moveWithCells="1" sizeWithCells="1">
                  <from>
                    <xdr:col>35</xdr:col>
                    <xdr:colOff>66675</xdr:colOff>
                    <xdr:row>34</xdr:row>
                    <xdr:rowOff>19050</xdr:rowOff>
                  </from>
                  <to>
                    <xdr:col>36</xdr:col>
                    <xdr:colOff>161925</xdr:colOff>
                    <xdr:row>34</xdr:row>
                    <xdr:rowOff>180975</xdr:rowOff>
                  </to>
                </anchor>
              </controlPr>
            </control>
          </mc:Choice>
        </mc:AlternateContent>
        <mc:AlternateContent xmlns:mc="http://schemas.openxmlformats.org/markup-compatibility/2006">
          <mc:Choice Requires="x14">
            <control shapeId="4631" r:id="rId24" name="Check Box 535">
              <controlPr locked="0" defaultSize="0" autoFill="0" autoLine="0" autoPict="0" altText="">
                <anchor moveWithCells="1" sizeWithCells="1">
                  <from>
                    <xdr:col>32</xdr:col>
                    <xdr:colOff>28575</xdr:colOff>
                    <xdr:row>47</xdr:row>
                    <xdr:rowOff>28575</xdr:rowOff>
                  </from>
                  <to>
                    <xdr:col>33</xdr:col>
                    <xdr:colOff>47625</xdr:colOff>
                    <xdr:row>48</xdr:row>
                    <xdr:rowOff>19050</xdr:rowOff>
                  </to>
                </anchor>
              </controlPr>
            </control>
          </mc:Choice>
        </mc:AlternateContent>
        <mc:AlternateContent xmlns:mc="http://schemas.openxmlformats.org/markup-compatibility/2006">
          <mc:Choice Requires="x14">
            <control shapeId="4632" r:id="rId25" name="Check Box 536">
              <controlPr locked="0" defaultSize="0" autoFill="0" autoLine="0" autoPict="0" macro="[0]!PesanLampiran" altText="">
                <anchor moveWithCells="1" sizeWithCells="1">
                  <from>
                    <xdr:col>33</xdr:col>
                    <xdr:colOff>28575</xdr:colOff>
                    <xdr:row>47</xdr:row>
                    <xdr:rowOff>28575</xdr:rowOff>
                  </from>
                  <to>
                    <xdr:col>34</xdr:col>
                    <xdr:colOff>57150</xdr:colOff>
                    <xdr:row>48</xdr:row>
                    <xdr:rowOff>19050</xdr:rowOff>
                  </to>
                </anchor>
              </controlPr>
            </control>
          </mc:Choice>
        </mc:AlternateContent>
        <mc:AlternateContent xmlns:mc="http://schemas.openxmlformats.org/markup-compatibility/2006">
          <mc:Choice Requires="x14">
            <control shapeId="4633" r:id="rId26" name="Check Box 537">
              <controlPr locked="0" defaultSize="0" autoFill="0" autoLine="0" autoPict="0" macro="[0]!PesanLampiran">
                <anchor moveWithCells="1" sizeWithCells="1">
                  <from>
                    <xdr:col>34</xdr:col>
                    <xdr:colOff>28575</xdr:colOff>
                    <xdr:row>47</xdr:row>
                    <xdr:rowOff>19050</xdr:rowOff>
                  </from>
                  <to>
                    <xdr:col>35</xdr:col>
                    <xdr:colOff>38100</xdr:colOff>
                    <xdr:row>48</xdr:row>
                    <xdr:rowOff>28575</xdr:rowOff>
                  </to>
                </anchor>
              </controlPr>
            </control>
          </mc:Choice>
        </mc:AlternateContent>
        <mc:AlternateContent xmlns:mc="http://schemas.openxmlformats.org/markup-compatibility/2006">
          <mc:Choice Requires="x14">
            <control shapeId="4634" r:id="rId27" name="Check Box 538">
              <controlPr locked="0" defaultSize="0" autoFill="0" autoLine="0" autoPict="0" macro="[0]!PesanLampiran">
                <anchor moveWithCells="1" sizeWithCells="1">
                  <from>
                    <xdr:col>35</xdr:col>
                    <xdr:colOff>28575</xdr:colOff>
                    <xdr:row>47</xdr:row>
                    <xdr:rowOff>19050</xdr:rowOff>
                  </from>
                  <to>
                    <xdr:col>36</xdr:col>
                    <xdr:colOff>47625</xdr:colOff>
                    <xdr:row>48</xdr:row>
                    <xdr:rowOff>28575</xdr:rowOff>
                  </to>
                </anchor>
              </controlPr>
            </control>
          </mc:Choice>
        </mc:AlternateContent>
        <mc:AlternateContent xmlns:mc="http://schemas.openxmlformats.org/markup-compatibility/2006">
          <mc:Choice Requires="x14">
            <control shapeId="4635" r:id="rId28" name="Check Box 539">
              <controlPr locked="0" defaultSize="0" autoFill="0" autoLine="0" autoPict="0" macro="[0]!PesanLampiran">
                <anchor moveWithCells="1" sizeWithCells="1">
                  <from>
                    <xdr:col>36</xdr:col>
                    <xdr:colOff>19050</xdr:colOff>
                    <xdr:row>47</xdr:row>
                    <xdr:rowOff>28575</xdr:rowOff>
                  </from>
                  <to>
                    <xdr:col>36</xdr:col>
                    <xdr:colOff>219075</xdr:colOff>
                    <xdr:row>48</xdr:row>
                    <xdr:rowOff>19050</xdr:rowOff>
                  </to>
                </anchor>
              </controlPr>
            </control>
          </mc:Choice>
        </mc:AlternateContent>
        <mc:AlternateContent xmlns:mc="http://schemas.openxmlformats.org/markup-compatibility/2006">
          <mc:Choice Requires="x14">
            <control shapeId="4636" r:id="rId29" name="Check Box 540">
              <controlPr locked="0" defaultSize="0" autoFill="0" autoLine="0" autoPict="0">
                <anchor moveWithCells="1" sizeWithCells="1">
                  <from>
                    <xdr:col>36</xdr:col>
                    <xdr:colOff>219075</xdr:colOff>
                    <xdr:row>47</xdr:row>
                    <xdr:rowOff>38100</xdr:rowOff>
                  </from>
                  <to>
                    <xdr:col>38</xdr:col>
                    <xdr:colOff>28575</xdr:colOff>
                    <xdr:row>48</xdr:row>
                    <xdr:rowOff>9525</xdr:rowOff>
                  </to>
                </anchor>
              </controlPr>
            </control>
          </mc:Choice>
        </mc:AlternateContent>
        <mc:AlternateContent xmlns:mc="http://schemas.openxmlformats.org/markup-compatibility/2006">
          <mc:Choice Requires="x14">
            <control shapeId="4638" r:id="rId30" name="Check Box 542">
              <controlPr locked="0" defaultSize="0" autoFill="0" autoLine="0" autoPict="0">
                <anchor moveWithCells="1" sizeWithCells="1">
                  <from>
                    <xdr:col>32</xdr:col>
                    <xdr:colOff>28575</xdr:colOff>
                    <xdr:row>50</xdr:row>
                    <xdr:rowOff>38100</xdr:rowOff>
                  </from>
                  <to>
                    <xdr:col>33</xdr:col>
                    <xdr:colOff>38100</xdr:colOff>
                    <xdr:row>51</xdr:row>
                    <xdr:rowOff>38100</xdr:rowOff>
                  </to>
                </anchor>
              </controlPr>
            </control>
          </mc:Choice>
        </mc:AlternateContent>
        <mc:AlternateContent xmlns:mc="http://schemas.openxmlformats.org/markup-compatibility/2006">
          <mc:Choice Requires="x14">
            <control shapeId="4639" r:id="rId31" name="Check Box 543">
              <controlPr locked="0" defaultSize="0" autoFill="0" autoLine="0" autoPict="0">
                <anchor moveWithCells="1" sizeWithCells="1">
                  <from>
                    <xdr:col>33</xdr:col>
                    <xdr:colOff>19050</xdr:colOff>
                    <xdr:row>50</xdr:row>
                    <xdr:rowOff>38100</xdr:rowOff>
                  </from>
                  <to>
                    <xdr:col>34</xdr:col>
                    <xdr:colOff>38100</xdr:colOff>
                    <xdr:row>51</xdr:row>
                    <xdr:rowOff>38100</xdr:rowOff>
                  </to>
                </anchor>
              </controlPr>
            </control>
          </mc:Choice>
        </mc:AlternateContent>
        <mc:AlternateContent xmlns:mc="http://schemas.openxmlformats.org/markup-compatibility/2006">
          <mc:Choice Requires="x14">
            <control shapeId="4640" r:id="rId32" name="Check Box 544">
              <controlPr locked="0" defaultSize="0" autoFill="0" autoLine="0" autoPict="0">
                <anchor moveWithCells="1" sizeWithCells="1">
                  <from>
                    <xdr:col>34</xdr:col>
                    <xdr:colOff>47625</xdr:colOff>
                    <xdr:row>50</xdr:row>
                    <xdr:rowOff>38100</xdr:rowOff>
                  </from>
                  <to>
                    <xdr:col>35</xdr:col>
                    <xdr:colOff>66675</xdr:colOff>
                    <xdr:row>51</xdr:row>
                    <xdr:rowOff>38100</xdr:rowOff>
                  </to>
                </anchor>
              </controlPr>
            </control>
          </mc:Choice>
        </mc:AlternateContent>
        <mc:AlternateContent xmlns:mc="http://schemas.openxmlformats.org/markup-compatibility/2006">
          <mc:Choice Requires="x14">
            <control shapeId="4641" r:id="rId33" name="Check Box 545">
              <controlPr locked="0" defaultSize="0" autoFill="0" autoLine="0" autoPict="0">
                <anchor moveWithCells="1" sizeWithCells="1">
                  <from>
                    <xdr:col>35</xdr:col>
                    <xdr:colOff>28575</xdr:colOff>
                    <xdr:row>50</xdr:row>
                    <xdr:rowOff>38100</xdr:rowOff>
                  </from>
                  <to>
                    <xdr:col>36</xdr:col>
                    <xdr:colOff>38100</xdr:colOff>
                    <xdr:row>51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I56"/>
  <sheetViews>
    <sheetView showGridLines="0" zoomScaleNormal="100" workbookViewId="0">
      <selection activeCell="C8" sqref="C8:C16"/>
    </sheetView>
  </sheetViews>
  <sheetFormatPr defaultColWidth="0" defaultRowHeight="15" customHeight="1" zeroHeight="1" x14ac:dyDescent="0.25"/>
  <cols>
    <col min="1" max="1" width="2.7109375" style="348" customWidth="1"/>
    <col min="2" max="2" width="2.42578125" style="348" customWidth="1"/>
    <col min="3" max="3" width="4.7109375" style="348" customWidth="1"/>
    <col min="4" max="4" width="1" style="348" customWidth="1"/>
    <col min="5" max="6" width="2.140625" style="348" customWidth="1"/>
    <col min="7" max="7" width="5.7109375" style="348" customWidth="1"/>
    <col min="8" max="15" width="2.42578125" style="348" customWidth="1"/>
    <col min="16" max="22" width="1.42578125" style="348" customWidth="1"/>
    <col min="23" max="23" width="1.140625" style="348" customWidth="1"/>
    <col min="24" max="26" width="2.7109375" style="348" customWidth="1"/>
    <col min="27" max="27" width="5.42578125" style="348" customWidth="1"/>
    <col min="28" max="28" width="1.85546875" style="348" customWidth="1"/>
    <col min="29" max="31" width="2.7109375" style="348" customWidth="1"/>
    <col min="32" max="32" width="3.140625" style="348" customWidth="1"/>
    <col min="33" max="33" width="2.140625" style="348" customWidth="1"/>
    <col min="34" max="35" width="3.140625" style="348" customWidth="1"/>
    <col min="36" max="36" width="10" style="348" customWidth="1"/>
    <col min="37" max="37" width="2.140625" style="348" customWidth="1"/>
    <col min="38" max="38" width="4.7109375" style="348" customWidth="1"/>
    <col min="39" max="40" width="2.85546875" style="348" customWidth="1"/>
    <col min="41" max="41" width="2.42578125" style="348" customWidth="1"/>
    <col min="42" max="42" width="5" style="348" customWidth="1"/>
    <col min="43" max="43" width="22.28515625" style="348" customWidth="1"/>
    <col min="44" max="44" width="1.42578125" style="348" customWidth="1"/>
    <col min="45" max="45" width="2.28515625" style="348" customWidth="1"/>
    <col min="46" max="46" width="3.140625" style="348" customWidth="1"/>
    <col min="47" max="48" width="2.85546875" style="348" customWidth="1"/>
    <col min="49" max="50" width="3.7109375" style="348" customWidth="1"/>
    <col min="51" max="51" width="18.7109375" style="348" customWidth="1"/>
    <col min="52" max="52" width="2.28515625" style="348" customWidth="1"/>
    <col min="53" max="53" width="1.85546875" style="348" customWidth="1"/>
    <col min="54" max="54" width="2.7109375" style="348" customWidth="1"/>
    <col min="55" max="16384" width="9" style="348" hidden="1"/>
  </cols>
  <sheetData>
    <row r="1" spans="2:61" ht="15" customHeight="1" thickBot="1" x14ac:dyDescent="0.3"/>
    <row r="2" spans="2:61" ht="30" customHeight="1" x14ac:dyDescent="0.25">
      <c r="B2" s="1152" t="s">
        <v>130</v>
      </c>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1127"/>
      <c r="AU2" s="1127"/>
      <c r="AV2" s="1127"/>
      <c r="AW2" s="1127"/>
      <c r="AX2" s="1127"/>
      <c r="AY2" s="1127"/>
      <c r="AZ2" s="1127"/>
      <c r="BA2" s="1153"/>
      <c r="BB2" s="348" t="s">
        <v>83</v>
      </c>
    </row>
    <row r="3" spans="2:61" ht="15" customHeight="1" x14ac:dyDescent="0.25">
      <c r="B3" s="377"/>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189"/>
    </row>
    <row r="4" spans="2:61" ht="15" customHeight="1" x14ac:dyDescent="0.25">
      <c r="B4" s="463"/>
      <c r="C4" s="1135" t="s">
        <v>16</v>
      </c>
      <c r="D4" s="1131" t="s">
        <v>163</v>
      </c>
      <c r="E4" s="1132"/>
      <c r="F4" s="1132"/>
      <c r="G4" s="1132"/>
      <c r="H4" s="1132"/>
      <c r="I4" s="1132"/>
      <c r="J4" s="1132"/>
      <c r="K4" s="1132"/>
      <c r="L4" s="1132"/>
      <c r="M4" s="1132"/>
      <c r="N4" s="1132"/>
      <c r="O4" s="1132"/>
      <c r="P4" s="1132"/>
      <c r="Q4" s="1132"/>
      <c r="R4" s="1132"/>
      <c r="S4" s="1132"/>
      <c r="T4" s="1132"/>
      <c r="U4" s="1132"/>
      <c r="V4" s="1132"/>
      <c r="W4" s="1132"/>
      <c r="X4" s="1131" t="s">
        <v>29</v>
      </c>
      <c r="Y4" s="1132"/>
      <c r="Z4" s="1132"/>
      <c r="AA4" s="1132"/>
      <c r="AB4" s="1132"/>
      <c r="AC4" s="1132"/>
      <c r="AD4" s="1132"/>
      <c r="AE4" s="1132"/>
      <c r="AF4" s="1132"/>
      <c r="AG4" s="1132"/>
      <c r="AH4" s="1132"/>
      <c r="AI4" s="1132"/>
      <c r="AJ4" s="1132"/>
      <c r="AK4" s="1131" t="s">
        <v>77</v>
      </c>
      <c r="AL4" s="1131"/>
      <c r="AM4" s="1131"/>
      <c r="AN4" s="1131"/>
      <c r="AO4" s="1131"/>
      <c r="AP4" s="1131"/>
      <c r="AQ4" s="1131"/>
      <c r="AR4" s="1131"/>
      <c r="AS4" s="1154" t="s">
        <v>172</v>
      </c>
      <c r="AT4" s="1155"/>
      <c r="AU4" s="1155"/>
      <c r="AV4" s="1155"/>
      <c r="AW4" s="1155"/>
      <c r="AX4" s="1155"/>
      <c r="AY4" s="1155"/>
      <c r="AZ4" s="1155"/>
      <c r="BA4" s="190"/>
      <c r="BC4" s="976" t="s">
        <v>990</v>
      </c>
      <c r="BD4" s="976"/>
      <c r="BE4" s="976"/>
      <c r="BF4" s="976"/>
      <c r="BG4" s="976"/>
      <c r="BH4" s="976"/>
      <c r="BI4" s="976"/>
    </row>
    <row r="5" spans="2:61" ht="15" customHeight="1" x14ac:dyDescent="0.25">
      <c r="B5" s="463"/>
      <c r="C5" s="1136"/>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3"/>
      <c r="AJ5" s="1133"/>
      <c r="AK5" s="1134"/>
      <c r="AL5" s="1134"/>
      <c r="AM5" s="1134"/>
      <c r="AN5" s="1134"/>
      <c r="AO5" s="1134"/>
      <c r="AP5" s="1134"/>
      <c r="AQ5" s="1134"/>
      <c r="AR5" s="1134"/>
      <c r="AS5" s="1156"/>
      <c r="AT5" s="1157"/>
      <c r="AU5" s="1157"/>
      <c r="AV5" s="1157"/>
      <c r="AW5" s="1157"/>
      <c r="AX5" s="1157"/>
      <c r="AY5" s="1157"/>
      <c r="AZ5" s="1157"/>
      <c r="BA5" s="190"/>
      <c r="BC5" s="976"/>
      <c r="BD5" s="976"/>
      <c r="BE5" s="976"/>
      <c r="BF5" s="976"/>
      <c r="BG5" s="976"/>
      <c r="BH5" s="976"/>
      <c r="BI5" s="976"/>
    </row>
    <row r="6" spans="2:61" ht="15" customHeight="1" x14ac:dyDescent="0.25">
      <c r="B6" s="463"/>
      <c r="C6" s="171" t="s">
        <v>33</v>
      </c>
      <c r="D6" s="1163" t="s">
        <v>34</v>
      </c>
      <c r="E6" s="1164"/>
      <c r="F6" s="1164"/>
      <c r="G6" s="1164"/>
      <c r="H6" s="1164"/>
      <c r="I6" s="1164"/>
      <c r="J6" s="1164"/>
      <c r="K6" s="1164"/>
      <c r="L6" s="1164"/>
      <c r="M6" s="1164"/>
      <c r="N6" s="1164"/>
      <c r="O6" s="1164"/>
      <c r="P6" s="1164"/>
      <c r="Q6" s="1164"/>
      <c r="R6" s="1164"/>
      <c r="S6" s="1164"/>
      <c r="T6" s="1164"/>
      <c r="U6" s="1164"/>
      <c r="V6" s="1164"/>
      <c r="W6" s="1165"/>
      <c r="X6" s="1163" t="s">
        <v>35</v>
      </c>
      <c r="Y6" s="1164"/>
      <c r="Z6" s="1164"/>
      <c r="AA6" s="1164"/>
      <c r="AB6" s="1164"/>
      <c r="AC6" s="1164"/>
      <c r="AD6" s="1164"/>
      <c r="AE6" s="1164"/>
      <c r="AF6" s="1164"/>
      <c r="AG6" s="1164"/>
      <c r="AH6" s="1164"/>
      <c r="AI6" s="1164"/>
      <c r="AJ6" s="1165"/>
      <c r="AK6" s="1160" t="s">
        <v>36</v>
      </c>
      <c r="AL6" s="1161"/>
      <c r="AM6" s="1161"/>
      <c r="AN6" s="1161"/>
      <c r="AO6" s="1161"/>
      <c r="AP6" s="1161"/>
      <c r="AQ6" s="1161"/>
      <c r="AR6" s="1162"/>
      <c r="AS6" s="1158" t="s">
        <v>37</v>
      </c>
      <c r="AT6" s="1158"/>
      <c r="AU6" s="1158"/>
      <c r="AV6" s="1158"/>
      <c r="AW6" s="1158"/>
      <c r="AX6" s="1158"/>
      <c r="AY6" s="1158"/>
      <c r="AZ6" s="1159"/>
      <c r="BA6" s="190"/>
      <c r="BC6" s="976"/>
      <c r="BD6" s="976"/>
      <c r="BE6" s="976"/>
      <c r="BF6" s="976"/>
      <c r="BG6" s="976"/>
      <c r="BH6" s="976"/>
      <c r="BI6" s="976"/>
    </row>
    <row r="7" spans="2:61" s="178" customFormat="1" ht="15" customHeight="1" x14ac:dyDescent="0.25">
      <c r="B7" s="515"/>
      <c r="C7" s="191"/>
      <c r="D7" s="192"/>
      <c r="E7" s="193"/>
      <c r="F7" s="193"/>
      <c r="G7" s="193"/>
      <c r="H7" s="193"/>
      <c r="I7" s="193"/>
      <c r="J7" s="193"/>
      <c r="K7" s="193"/>
      <c r="L7" s="193"/>
      <c r="M7" s="193"/>
      <c r="N7" s="193"/>
      <c r="O7" s="193"/>
      <c r="P7" s="193"/>
      <c r="Q7" s="193"/>
      <c r="R7" s="193"/>
      <c r="S7" s="193"/>
      <c r="T7" s="193"/>
      <c r="U7" s="193"/>
      <c r="V7" s="193"/>
      <c r="W7" s="194"/>
      <c r="X7" s="195"/>
      <c r="Y7" s="195"/>
      <c r="Z7" s="195"/>
      <c r="AA7" s="195"/>
      <c r="AB7" s="195"/>
      <c r="AC7" s="193"/>
      <c r="AD7" s="193"/>
      <c r="AE7" s="193"/>
      <c r="AF7" s="193"/>
      <c r="AG7" s="193"/>
      <c r="AH7" s="193"/>
      <c r="AI7" s="193"/>
      <c r="AJ7" s="194"/>
      <c r="AK7" s="196"/>
      <c r="AL7" s="197"/>
      <c r="AM7" s="197"/>
      <c r="AN7" s="197"/>
      <c r="AO7" s="197"/>
      <c r="AP7" s="197"/>
      <c r="AQ7" s="197"/>
      <c r="AR7" s="198"/>
      <c r="AS7" s="199"/>
      <c r="AT7" s="200"/>
      <c r="AU7" s="200"/>
      <c r="AV7" s="200"/>
      <c r="AW7" s="200"/>
      <c r="AX7" s="200"/>
      <c r="AY7" s="200"/>
      <c r="AZ7" s="201"/>
      <c r="BA7" s="190"/>
      <c r="BC7" s="974"/>
      <c r="BD7" s="974"/>
      <c r="BE7" s="974"/>
      <c r="BF7" s="974"/>
      <c r="BG7" s="974"/>
      <c r="BH7" s="974"/>
      <c r="BI7" s="974"/>
    </row>
    <row r="8" spans="2:61" s="178" customFormat="1" ht="15" customHeight="1" x14ac:dyDescent="0.25">
      <c r="B8" s="515"/>
      <c r="C8" s="1142"/>
      <c r="D8" s="218"/>
      <c r="E8" s="172" t="s">
        <v>155</v>
      </c>
      <c r="F8" s="156"/>
      <c r="G8" s="156"/>
      <c r="H8" s="179"/>
      <c r="I8" s="675"/>
      <c r="J8" s="675"/>
      <c r="K8" s="675"/>
      <c r="L8" s="675"/>
      <c r="M8" s="420"/>
      <c r="N8" s="420"/>
      <c r="O8" s="420"/>
      <c r="P8" s="156"/>
      <c r="Q8" s="156"/>
      <c r="R8" s="172"/>
      <c r="S8" s="172"/>
      <c r="T8" s="172"/>
      <c r="U8" s="208"/>
      <c r="V8" s="208"/>
      <c r="W8" s="173"/>
      <c r="X8" s="676" t="s">
        <v>156</v>
      </c>
      <c r="Y8" s="172"/>
      <c r="Z8" s="208"/>
      <c r="AA8" s="208"/>
      <c r="AB8" s="208"/>
      <c r="AC8" s="172"/>
      <c r="AD8" s="179"/>
      <c r="AE8" s="675"/>
      <c r="AF8" s="172"/>
      <c r="AG8" s="420"/>
      <c r="AH8" s="420"/>
      <c r="AI8" s="420"/>
      <c r="AJ8" s="368"/>
      <c r="AK8" s="210"/>
      <c r="AL8" s="210"/>
      <c r="AM8" s="211"/>
      <c r="AN8" s="211"/>
      <c r="AO8" s="211"/>
      <c r="AP8" s="211"/>
      <c r="AQ8" s="211"/>
      <c r="AR8" s="212"/>
      <c r="AS8" s="680"/>
      <c r="AT8" s="378"/>
      <c r="AU8" s="378"/>
      <c r="AV8" s="378"/>
      <c r="AW8" s="378"/>
      <c r="AX8" s="378"/>
      <c r="AY8" s="378"/>
      <c r="AZ8" s="214"/>
      <c r="BA8" s="215"/>
      <c r="BC8" s="974"/>
      <c r="BD8" s="974"/>
      <c r="BE8" s="974"/>
      <c r="BF8" s="974"/>
      <c r="BG8" s="974"/>
      <c r="BH8" s="974"/>
      <c r="BI8" s="974"/>
    </row>
    <row r="9" spans="2:61" s="178" customFormat="1" ht="15" customHeight="1" x14ac:dyDescent="0.25">
      <c r="B9" s="515"/>
      <c r="C9" s="1142"/>
      <c r="D9" s="218"/>
      <c r="E9" s="172"/>
      <c r="F9" s="156"/>
      <c r="G9" s="156"/>
      <c r="H9" s="420"/>
      <c r="I9" s="420"/>
      <c r="J9" s="420"/>
      <c r="K9" s="675"/>
      <c r="L9" s="675"/>
      <c r="M9" s="675"/>
      <c r="N9" s="675"/>
      <c r="O9" s="675"/>
      <c r="P9" s="156"/>
      <c r="Q9" s="156"/>
      <c r="R9" s="172"/>
      <c r="S9" s="172"/>
      <c r="T9" s="172"/>
      <c r="U9" s="208"/>
      <c r="V9" s="208"/>
      <c r="W9" s="173"/>
      <c r="X9" s="676"/>
      <c r="Y9" s="172"/>
      <c r="Z9" s="208"/>
      <c r="AA9" s="208"/>
      <c r="AB9" s="208"/>
      <c r="AC9" s="172"/>
      <c r="AD9" s="675">
        <v>1</v>
      </c>
      <c r="AE9" s="675">
        <v>2</v>
      </c>
      <c r="AF9" s="675">
        <v>3</v>
      </c>
      <c r="AG9" s="420">
        <v>4</v>
      </c>
      <c r="AH9" s="420">
        <v>5</v>
      </c>
      <c r="AI9" s="420">
        <v>6</v>
      </c>
      <c r="AJ9" s="368"/>
      <c r="AK9" s="210"/>
      <c r="AL9" s="210"/>
      <c r="AM9" s="211"/>
      <c r="AN9" s="211"/>
      <c r="AO9" s="211"/>
      <c r="AP9" s="211"/>
      <c r="AQ9" s="211"/>
      <c r="AR9" s="212"/>
      <c r="AS9" s="680"/>
      <c r="AT9" s="378"/>
      <c r="AU9" s="378"/>
      <c r="AV9" s="378"/>
      <c r="AW9" s="378"/>
      <c r="AX9" s="378"/>
      <c r="AY9" s="378"/>
      <c r="AZ9" s="214"/>
      <c r="BA9" s="215"/>
      <c r="BC9" s="974"/>
      <c r="BD9" s="958">
        <v>1</v>
      </c>
      <c r="BE9" s="958">
        <v>2</v>
      </c>
      <c r="BF9" s="958">
        <v>3</v>
      </c>
      <c r="BG9" s="974">
        <v>4</v>
      </c>
      <c r="BH9" s="974">
        <v>5</v>
      </c>
      <c r="BI9" s="974">
        <v>6</v>
      </c>
    </row>
    <row r="10" spans="2:61" s="178" customFormat="1" ht="15" customHeight="1" x14ac:dyDescent="0.25">
      <c r="B10" s="515"/>
      <c r="C10" s="1142"/>
      <c r="D10" s="680"/>
      <c r="E10" s="172" t="s">
        <v>87</v>
      </c>
      <c r="F10" s="156"/>
      <c r="G10" s="156"/>
      <c r="H10" s="1116"/>
      <c r="I10" s="1116"/>
      <c r="J10" s="1116"/>
      <c r="K10" s="1116"/>
      <c r="L10" s="1116"/>
      <c r="M10" s="1116"/>
      <c r="N10" s="1116"/>
      <c r="O10" s="1116"/>
      <c r="P10" s="1116"/>
      <c r="Q10" s="1116"/>
      <c r="R10" s="1116"/>
      <c r="S10" s="1116"/>
      <c r="T10" s="1116"/>
      <c r="U10" s="1116"/>
      <c r="V10" s="1116"/>
      <c r="W10" s="173"/>
      <c r="X10" s="680" t="s">
        <v>688</v>
      </c>
      <c r="Y10" s="172"/>
      <c r="Z10" s="208"/>
      <c r="AA10" s="208"/>
      <c r="AB10" s="369"/>
      <c r="AD10" s="420"/>
      <c r="AE10" s="675"/>
      <c r="AF10" s="675"/>
      <c r="AG10" s="675"/>
      <c r="AH10" s="675"/>
      <c r="AI10" s="675"/>
      <c r="AJ10" s="821" t="s">
        <v>727</v>
      </c>
      <c r="AK10" s="217"/>
      <c r="AL10" s="172" t="s">
        <v>95</v>
      </c>
      <c r="AM10" s="1121"/>
      <c r="AN10" s="1121"/>
      <c r="AO10" s="1121"/>
      <c r="AP10" s="1121"/>
      <c r="AQ10" s="1121"/>
      <c r="AR10" s="173"/>
      <c r="AS10" s="218"/>
      <c r="AT10" s="172" t="s">
        <v>95</v>
      </c>
      <c r="AU10" s="1121"/>
      <c r="AV10" s="1121"/>
      <c r="AW10" s="1121"/>
      <c r="AX10" s="1121"/>
      <c r="AY10" s="1121"/>
      <c r="AZ10" s="173"/>
      <c r="BA10" s="215"/>
      <c r="BC10" s="974"/>
      <c r="BD10" s="974" t="b">
        <v>0</v>
      </c>
      <c r="BE10" s="974" t="b">
        <v>0</v>
      </c>
      <c r="BF10" s="974" t="b">
        <v>0</v>
      </c>
      <c r="BG10" s="974" t="b">
        <v>0</v>
      </c>
      <c r="BH10" s="974" t="b">
        <v>0</v>
      </c>
      <c r="BI10" s="974" t="b">
        <v>0</v>
      </c>
    </row>
    <row r="11" spans="2:61" s="178" customFormat="1" ht="15" customHeight="1" x14ac:dyDescent="0.25">
      <c r="B11" s="515"/>
      <c r="C11" s="1142"/>
      <c r="D11" s="680"/>
      <c r="E11" s="172"/>
      <c r="F11" s="156"/>
      <c r="G11" s="156"/>
      <c r="H11" s="172"/>
      <c r="I11" s="156"/>
      <c r="J11" s="156"/>
      <c r="K11" s="156"/>
      <c r="L11" s="156"/>
      <c r="M11" s="156"/>
      <c r="N11" s="156"/>
      <c r="O11" s="156"/>
      <c r="P11" s="156"/>
      <c r="Q11" s="156"/>
      <c r="R11" s="172"/>
      <c r="S11" s="172"/>
      <c r="T11" s="172"/>
      <c r="U11" s="208"/>
      <c r="V11" s="208"/>
      <c r="W11" s="173"/>
      <c r="X11" s="676"/>
      <c r="Y11" s="172"/>
      <c r="Z11" s="208"/>
      <c r="AA11" s="208"/>
      <c r="AB11" s="208"/>
      <c r="AC11" s="208"/>
      <c r="AD11" s="208"/>
      <c r="AE11" s="208"/>
      <c r="AF11" s="208"/>
      <c r="AG11" s="675"/>
      <c r="AH11" s="675"/>
      <c r="AI11" s="675"/>
      <c r="AJ11" s="368"/>
      <c r="AK11" s="211"/>
      <c r="AL11" s="211"/>
      <c r="AM11" s="1150"/>
      <c r="AN11" s="1150"/>
      <c r="AO11" s="1150"/>
      <c r="AP11" s="1150"/>
      <c r="AQ11" s="1150"/>
      <c r="AR11" s="173"/>
      <c r="AS11" s="680"/>
      <c r="AT11" s="211"/>
      <c r="AU11" s="1150"/>
      <c r="AV11" s="1150"/>
      <c r="AW11" s="1150"/>
      <c r="AX11" s="1150"/>
      <c r="AY11" s="1150"/>
      <c r="AZ11" s="173"/>
      <c r="BA11" s="215"/>
      <c r="BC11" s="974"/>
      <c r="BD11" s="974"/>
      <c r="BE11" s="974"/>
      <c r="BF11" s="974"/>
      <c r="BG11" s="974"/>
      <c r="BH11" s="974"/>
      <c r="BI11" s="974"/>
    </row>
    <row r="12" spans="2:61" s="178" customFormat="1" ht="15" customHeight="1" x14ac:dyDescent="0.25">
      <c r="B12" s="515"/>
      <c r="C12" s="1142"/>
      <c r="D12" s="680"/>
      <c r="E12" s="172" t="s">
        <v>983</v>
      </c>
      <c r="F12" s="156"/>
      <c r="G12" s="156"/>
      <c r="H12" s="1116"/>
      <c r="I12" s="1116"/>
      <c r="J12" s="1116"/>
      <c r="K12" s="1116"/>
      <c r="L12" s="1116"/>
      <c r="M12" s="1116"/>
      <c r="N12" s="1116"/>
      <c r="O12" s="1116"/>
      <c r="P12" s="1116"/>
      <c r="Q12" s="1116"/>
      <c r="R12" s="1116"/>
      <c r="S12" s="1116"/>
      <c r="T12" s="1116"/>
      <c r="U12" s="1116"/>
      <c r="V12" s="1116"/>
      <c r="W12" s="173"/>
      <c r="X12" s="676" t="s">
        <v>201</v>
      </c>
      <c r="Y12" s="172"/>
      <c r="Z12" s="208"/>
      <c r="AA12" s="208"/>
      <c r="AB12" s="208"/>
      <c r="AC12" s="675"/>
      <c r="AD12" s="179"/>
      <c r="AE12" s="1115"/>
      <c r="AF12" s="1116"/>
      <c r="AG12" s="1116"/>
      <c r="AH12" s="1116"/>
      <c r="AI12" s="1116"/>
      <c r="AJ12" s="1145"/>
      <c r="AK12" s="210"/>
      <c r="AL12" s="1118"/>
      <c r="AM12" s="1118"/>
      <c r="AN12" s="1118"/>
      <c r="AO12" s="1118"/>
      <c r="AP12" s="1118"/>
      <c r="AQ12" s="1118"/>
      <c r="AR12" s="212"/>
      <c r="AS12" s="680"/>
      <c r="AT12" s="1118"/>
      <c r="AU12" s="1118"/>
      <c r="AV12" s="1118"/>
      <c r="AW12" s="1118"/>
      <c r="AX12" s="1118"/>
      <c r="AY12" s="1118"/>
      <c r="AZ12" s="212"/>
      <c r="BA12" s="215"/>
      <c r="BC12" s="974"/>
      <c r="BD12" s="974"/>
      <c r="BE12" s="974"/>
      <c r="BF12" s="974"/>
      <c r="BG12" s="974"/>
      <c r="BH12" s="974"/>
      <c r="BI12" s="974"/>
    </row>
    <row r="13" spans="2:61" s="178" customFormat="1" ht="15" customHeight="1" x14ac:dyDescent="0.25">
      <c r="B13" s="515"/>
      <c r="C13" s="1142"/>
      <c r="D13" s="218"/>
      <c r="E13" s="172"/>
      <c r="F13" s="172"/>
      <c r="G13" s="172"/>
      <c r="H13" s="172"/>
      <c r="I13" s="172"/>
      <c r="J13" s="172"/>
      <c r="K13" s="172"/>
      <c r="L13" s="172"/>
      <c r="M13" s="172"/>
      <c r="N13" s="172"/>
      <c r="O13" s="172"/>
      <c r="P13" s="172"/>
      <c r="Q13" s="172"/>
      <c r="R13" s="172"/>
      <c r="S13" s="172"/>
      <c r="T13" s="172"/>
      <c r="U13" s="172"/>
      <c r="V13" s="172"/>
      <c r="W13" s="173"/>
      <c r="X13" s="676"/>
      <c r="Y13" s="172"/>
      <c r="Z13" s="208"/>
      <c r="AA13" s="208"/>
      <c r="AB13" s="208"/>
      <c r="AC13" s="208"/>
      <c r="AD13" s="172">
        <v>1</v>
      </c>
      <c r="AE13" s="172">
        <v>2</v>
      </c>
      <c r="AF13" s="836">
        <v>3</v>
      </c>
      <c r="AG13" s="836">
        <v>4</v>
      </c>
      <c r="AH13" s="675"/>
      <c r="AI13" s="675"/>
      <c r="AJ13" s="368"/>
      <c r="AK13" s="217"/>
      <c r="AL13" s="210"/>
      <c r="AM13" s="211"/>
      <c r="AN13" s="211"/>
      <c r="AO13" s="1118"/>
      <c r="AP13" s="1118"/>
      <c r="AQ13" s="1118"/>
      <c r="AR13" s="1149"/>
      <c r="AS13" s="218"/>
      <c r="AT13" s="210"/>
      <c r="AU13" s="211"/>
      <c r="AV13" s="211"/>
      <c r="AW13" s="1118"/>
      <c r="AX13" s="1118"/>
      <c r="AY13" s="1118"/>
      <c r="AZ13" s="1149"/>
      <c r="BA13" s="215"/>
      <c r="BC13" s="974"/>
      <c r="BD13" s="974"/>
      <c r="BE13" s="974"/>
      <c r="BF13" s="974"/>
      <c r="BG13" s="974"/>
      <c r="BH13" s="974"/>
      <c r="BI13" s="974"/>
    </row>
    <row r="14" spans="2:61" s="178" customFormat="1" ht="15" customHeight="1" x14ac:dyDescent="0.25">
      <c r="B14" s="515"/>
      <c r="C14" s="1142"/>
      <c r="D14" s="218"/>
      <c r="E14" s="172" t="s">
        <v>94</v>
      </c>
      <c r="F14" s="156"/>
      <c r="G14" s="156"/>
      <c r="H14" s="172"/>
      <c r="I14" s="156"/>
      <c r="J14" s="156"/>
      <c r="K14" s="156"/>
      <c r="L14" s="1148"/>
      <c r="M14" s="1148"/>
      <c r="N14" s="1148"/>
      <c r="O14" s="1148"/>
      <c r="P14" s="172"/>
      <c r="Q14" s="172"/>
      <c r="R14" s="172"/>
      <c r="S14" s="172"/>
      <c r="T14" s="172"/>
      <c r="U14" s="172"/>
      <c r="V14" s="172"/>
      <c r="W14" s="173"/>
      <c r="X14" s="676" t="s">
        <v>202</v>
      </c>
      <c r="Y14" s="172"/>
      <c r="Z14" s="208"/>
      <c r="AA14" s="208"/>
      <c r="AB14" s="208"/>
      <c r="AD14" s="420"/>
      <c r="AE14" s="675"/>
      <c r="AF14" s="675"/>
      <c r="AG14" s="675"/>
      <c r="AH14" s="675"/>
      <c r="AJ14" s="821" t="s">
        <v>727</v>
      </c>
      <c r="AK14" s="217"/>
      <c r="AL14" s="1118"/>
      <c r="AM14" s="1118"/>
      <c r="AN14" s="1118"/>
      <c r="AO14" s="1118"/>
      <c r="AP14" s="1118"/>
      <c r="AQ14" s="1118"/>
      <c r="AR14" s="212"/>
      <c r="AS14" s="172"/>
      <c r="AT14" s="1118"/>
      <c r="AU14" s="1118"/>
      <c r="AV14" s="1118"/>
      <c r="AW14" s="1118"/>
      <c r="AX14" s="1118"/>
      <c r="AY14" s="1118"/>
      <c r="AZ14" s="212"/>
      <c r="BA14" s="215"/>
      <c r="BC14" s="974">
        <v>0</v>
      </c>
      <c r="BD14" s="974"/>
      <c r="BE14" s="974"/>
      <c r="BF14" s="974"/>
      <c r="BG14" s="974"/>
      <c r="BH14" s="974"/>
      <c r="BI14" s="974"/>
    </row>
    <row r="15" spans="2:61" s="178" customFormat="1" ht="15" customHeight="1" x14ac:dyDescent="0.25">
      <c r="B15" s="515"/>
      <c r="C15" s="1142"/>
      <c r="D15" s="218"/>
      <c r="E15" s="172"/>
      <c r="F15" s="172"/>
      <c r="G15" s="172"/>
      <c r="H15" s="172"/>
      <c r="I15" s="172"/>
      <c r="J15" s="172"/>
      <c r="K15" s="172"/>
      <c r="L15" s="172"/>
      <c r="M15" s="224"/>
      <c r="N15" s="224"/>
      <c r="O15" s="224"/>
      <c r="P15" s="224"/>
      <c r="Q15" s="224"/>
      <c r="R15" s="224"/>
      <c r="S15" s="224"/>
      <c r="T15" s="224"/>
      <c r="U15" s="224"/>
      <c r="V15" s="224"/>
      <c r="W15" s="173"/>
      <c r="X15" s="676"/>
      <c r="Y15" s="172"/>
      <c r="Z15" s="208"/>
      <c r="AA15" s="208"/>
      <c r="AB15" s="208"/>
      <c r="AC15" s="675"/>
      <c r="AD15" s="675"/>
      <c r="AE15" s="675"/>
      <c r="AF15" s="675"/>
      <c r="AG15" s="675"/>
      <c r="AH15" s="675"/>
      <c r="AI15" s="675"/>
      <c r="AJ15" s="677"/>
      <c r="AK15" s="217"/>
      <c r="AL15" s="210"/>
      <c r="AM15" s="211"/>
      <c r="AN15" s="211"/>
      <c r="AO15" s="211"/>
      <c r="AP15" s="211"/>
      <c r="AQ15" s="211"/>
      <c r="AR15" s="212"/>
      <c r="AS15" s="172"/>
      <c r="AT15" s="224"/>
      <c r="AU15" s="224"/>
      <c r="AV15" s="676"/>
      <c r="AW15" s="156"/>
      <c r="AX15" s="156"/>
      <c r="AY15" s="156"/>
      <c r="AZ15" s="225"/>
      <c r="BA15" s="215"/>
      <c r="BC15" s="974"/>
      <c r="BD15" s="974"/>
      <c r="BE15" s="974"/>
      <c r="BF15" s="974"/>
      <c r="BG15" s="974"/>
      <c r="BH15" s="974"/>
      <c r="BI15" s="974"/>
    </row>
    <row r="16" spans="2:61" s="178" customFormat="1" ht="15" customHeight="1" x14ac:dyDescent="0.25">
      <c r="B16" s="515"/>
      <c r="C16" s="1142"/>
      <c r="D16" s="218"/>
      <c r="E16" s="172" t="s">
        <v>107</v>
      </c>
      <c r="F16" s="172"/>
      <c r="G16" s="172"/>
      <c r="H16" s="172"/>
      <c r="I16" s="172"/>
      <c r="J16" s="172"/>
      <c r="K16" s="172"/>
      <c r="L16" s="1116"/>
      <c r="M16" s="1116"/>
      <c r="N16" s="1116"/>
      <c r="O16" s="1116"/>
      <c r="P16" s="1116"/>
      <c r="Q16" s="1116"/>
      <c r="R16" s="1116"/>
      <c r="S16" s="1116"/>
      <c r="T16" s="1116"/>
      <c r="U16" s="1116"/>
      <c r="V16" s="172"/>
      <c r="W16" s="173"/>
      <c r="X16" s="676" t="s">
        <v>974</v>
      </c>
      <c r="Y16" s="172"/>
      <c r="Z16" s="208"/>
      <c r="AA16" s="208"/>
      <c r="AB16" s="379"/>
      <c r="AC16" s="379"/>
      <c r="AD16" s="1116"/>
      <c r="AE16" s="1116"/>
      <c r="AF16" s="1116"/>
      <c r="AG16" s="1116"/>
      <c r="AH16" s="1116"/>
      <c r="AI16" s="1116"/>
      <c r="AJ16" s="1145"/>
      <c r="AK16" s="217"/>
      <c r="AL16" s="210"/>
      <c r="AM16" s="211"/>
      <c r="AN16" s="211"/>
      <c r="AO16" s="211"/>
      <c r="AP16" s="211"/>
      <c r="AQ16" s="211"/>
      <c r="AR16" s="212"/>
      <c r="AS16" s="172"/>
      <c r="AT16" s="224"/>
      <c r="AU16" s="224"/>
      <c r="AV16" s="676"/>
      <c r="AW16" s="156"/>
      <c r="AX16" s="156"/>
      <c r="AY16" s="156"/>
      <c r="AZ16" s="225"/>
      <c r="BA16" s="215"/>
      <c r="BC16" s="974"/>
      <c r="BD16" s="974"/>
      <c r="BE16" s="974"/>
      <c r="BF16" s="974"/>
      <c r="BG16" s="974"/>
      <c r="BH16" s="974"/>
      <c r="BI16" s="974"/>
    </row>
    <row r="17" spans="2:61" s="178" customFormat="1" ht="15" customHeight="1" x14ac:dyDescent="0.25">
      <c r="B17" s="515"/>
      <c r="C17" s="229"/>
      <c r="D17" s="681"/>
      <c r="E17" s="232"/>
      <c r="F17" s="232"/>
      <c r="G17" s="232"/>
      <c r="H17" s="232"/>
      <c r="I17" s="232"/>
      <c r="J17" s="232"/>
      <c r="K17" s="232"/>
      <c r="L17" s="232"/>
      <c r="M17" s="232"/>
      <c r="N17" s="232"/>
      <c r="O17" s="232"/>
      <c r="P17" s="232"/>
      <c r="Q17" s="232"/>
      <c r="R17" s="232"/>
      <c r="S17" s="232"/>
      <c r="T17" s="232"/>
      <c r="U17" s="232"/>
      <c r="V17" s="232"/>
      <c r="W17" s="233"/>
      <c r="X17" s="352"/>
      <c r="Y17" s="234"/>
      <c r="Z17" s="234"/>
      <c r="AA17" s="232"/>
      <c r="AB17" s="234"/>
      <c r="AC17" s="380"/>
      <c r="AD17" s="380"/>
      <c r="AE17" s="380"/>
      <c r="AF17" s="380"/>
      <c r="AG17" s="380"/>
      <c r="AH17" s="380"/>
      <c r="AI17" s="380"/>
      <c r="AJ17" s="236"/>
      <c r="AK17" s="397"/>
      <c r="AL17" s="232"/>
      <c r="AM17" s="232"/>
      <c r="AN17" s="232"/>
      <c r="AO17" s="232"/>
      <c r="AP17" s="232"/>
      <c r="AQ17" s="232"/>
      <c r="AR17" s="233"/>
      <c r="AS17" s="232"/>
      <c r="AT17" s="232"/>
      <c r="AU17" s="232"/>
      <c r="AV17" s="232"/>
      <c r="AW17" s="232"/>
      <c r="AX17" s="232"/>
      <c r="AY17" s="232"/>
      <c r="AZ17" s="233"/>
      <c r="BA17" s="215"/>
      <c r="BC17" s="974"/>
      <c r="BD17" s="974"/>
      <c r="BE17" s="974"/>
      <c r="BF17" s="974"/>
      <c r="BG17" s="974"/>
      <c r="BH17" s="974"/>
      <c r="BI17" s="974"/>
    </row>
    <row r="18" spans="2:61" s="178" customFormat="1" ht="15" customHeight="1" x14ac:dyDescent="0.25">
      <c r="B18" s="515"/>
      <c r="C18" s="191"/>
      <c r="D18" s="192"/>
      <c r="E18" s="193"/>
      <c r="F18" s="193"/>
      <c r="G18" s="193"/>
      <c r="H18" s="193"/>
      <c r="I18" s="193"/>
      <c r="J18" s="193"/>
      <c r="K18" s="193"/>
      <c r="L18" s="193"/>
      <c r="M18" s="193"/>
      <c r="N18" s="193"/>
      <c r="O18" s="193"/>
      <c r="P18" s="193"/>
      <c r="Q18" s="193"/>
      <c r="R18" s="193"/>
      <c r="S18" s="193"/>
      <c r="T18" s="193"/>
      <c r="U18" s="193"/>
      <c r="V18" s="193"/>
      <c r="W18" s="194"/>
      <c r="X18" s="195"/>
      <c r="Y18" s="195"/>
      <c r="Z18" s="195"/>
      <c r="AA18" s="195"/>
      <c r="AB18" s="195"/>
      <c r="AC18" s="193"/>
      <c r="AD18" s="193"/>
      <c r="AE18" s="193"/>
      <c r="AF18" s="193"/>
      <c r="AG18" s="193"/>
      <c r="AH18" s="193"/>
      <c r="AI18" s="193"/>
      <c r="AJ18" s="194"/>
      <c r="AK18" s="196"/>
      <c r="AL18" s="197"/>
      <c r="AM18" s="197"/>
      <c r="AN18" s="197"/>
      <c r="AO18" s="197"/>
      <c r="AP18" s="197"/>
      <c r="AQ18" s="197"/>
      <c r="AR18" s="198"/>
      <c r="AS18" s="199"/>
      <c r="AT18" s="200"/>
      <c r="AU18" s="200"/>
      <c r="AV18" s="200"/>
      <c r="AW18" s="200"/>
      <c r="AX18" s="200"/>
      <c r="AY18" s="200"/>
      <c r="AZ18" s="201"/>
      <c r="BA18" s="190"/>
      <c r="BC18" s="974"/>
      <c r="BD18" s="974"/>
      <c r="BE18" s="974"/>
      <c r="BF18" s="974"/>
      <c r="BG18" s="974"/>
      <c r="BH18" s="974"/>
      <c r="BI18" s="974"/>
    </row>
    <row r="19" spans="2:61" s="178" customFormat="1" ht="15" customHeight="1" x14ac:dyDescent="0.25">
      <c r="B19" s="515"/>
      <c r="C19" s="1142"/>
      <c r="D19" s="218"/>
      <c r="E19" s="172" t="s">
        <v>155</v>
      </c>
      <c r="F19" s="156"/>
      <c r="G19" s="156"/>
      <c r="H19" s="179"/>
      <c r="I19" s="675"/>
      <c r="J19" s="675"/>
      <c r="K19" s="675"/>
      <c r="L19" s="675"/>
      <c r="M19" s="420"/>
      <c r="N19" s="420"/>
      <c r="O19" s="420"/>
      <c r="P19" s="156"/>
      <c r="Q19" s="156"/>
      <c r="R19" s="172"/>
      <c r="S19" s="172"/>
      <c r="T19" s="172"/>
      <c r="U19" s="208"/>
      <c r="V19" s="208"/>
      <c r="W19" s="173"/>
      <c r="X19" s="676" t="s">
        <v>156</v>
      </c>
      <c r="Y19" s="172"/>
      <c r="Z19" s="208"/>
      <c r="AA19" s="208"/>
      <c r="AB19" s="208"/>
      <c r="AC19" s="172"/>
      <c r="AD19" s="179"/>
      <c r="AE19" s="675"/>
      <c r="AF19" s="172"/>
      <c r="AG19" s="420"/>
      <c r="AH19" s="420"/>
      <c r="AI19" s="420"/>
      <c r="AJ19" s="368"/>
      <c r="AK19" s="210"/>
      <c r="AL19" s="210"/>
      <c r="AM19" s="211"/>
      <c r="AN19" s="211"/>
      <c r="AO19" s="211"/>
      <c r="AP19" s="211"/>
      <c r="AQ19" s="211"/>
      <c r="AR19" s="212"/>
      <c r="AS19" s="680"/>
      <c r="AT19" s="378"/>
      <c r="AU19" s="378"/>
      <c r="AV19" s="378"/>
      <c r="AW19" s="378"/>
      <c r="AX19" s="378"/>
      <c r="AY19" s="378"/>
      <c r="AZ19" s="214"/>
      <c r="BA19" s="215"/>
      <c r="BC19" s="974"/>
      <c r="BD19" s="974"/>
      <c r="BE19" s="974"/>
      <c r="BF19" s="974"/>
      <c r="BG19" s="974"/>
      <c r="BH19" s="974"/>
      <c r="BI19" s="974"/>
    </row>
    <row r="20" spans="2:61" s="178" customFormat="1" ht="15" customHeight="1" x14ac:dyDescent="0.25">
      <c r="B20" s="515"/>
      <c r="C20" s="1142"/>
      <c r="D20" s="218"/>
      <c r="E20" s="172"/>
      <c r="F20" s="156"/>
      <c r="G20" s="156"/>
      <c r="H20" s="420"/>
      <c r="I20" s="420"/>
      <c r="J20" s="420"/>
      <c r="K20" s="675"/>
      <c r="L20" s="675"/>
      <c r="M20" s="675"/>
      <c r="N20" s="675"/>
      <c r="O20" s="675"/>
      <c r="P20" s="156"/>
      <c r="Q20" s="156"/>
      <c r="R20" s="172"/>
      <c r="S20" s="172"/>
      <c r="T20" s="172"/>
      <c r="U20" s="208"/>
      <c r="V20" s="208"/>
      <c r="W20" s="173"/>
      <c r="X20" s="676"/>
      <c r="Y20" s="172"/>
      <c r="Z20" s="208"/>
      <c r="AA20" s="208"/>
      <c r="AB20" s="208"/>
      <c r="AC20" s="172"/>
      <c r="AD20" s="675">
        <v>1</v>
      </c>
      <c r="AE20" s="675">
        <v>2</v>
      </c>
      <c r="AF20" s="675">
        <v>3</v>
      </c>
      <c r="AG20" s="420">
        <v>4</v>
      </c>
      <c r="AH20" s="420">
        <v>5</v>
      </c>
      <c r="AI20" s="420">
        <v>6</v>
      </c>
      <c r="AJ20" s="368"/>
      <c r="AK20" s="210"/>
      <c r="AL20" s="210"/>
      <c r="AM20" s="211"/>
      <c r="AN20" s="211"/>
      <c r="AO20" s="211"/>
      <c r="AP20" s="211"/>
      <c r="AQ20" s="211"/>
      <c r="AR20" s="212"/>
      <c r="AS20" s="680"/>
      <c r="AT20" s="378"/>
      <c r="AU20" s="378"/>
      <c r="AV20" s="378"/>
      <c r="AW20" s="378"/>
      <c r="AX20" s="378"/>
      <c r="AY20" s="378"/>
      <c r="AZ20" s="214"/>
      <c r="BA20" s="215"/>
      <c r="BC20" s="974"/>
      <c r="BD20" s="958">
        <v>1</v>
      </c>
      <c r="BE20" s="958">
        <v>2</v>
      </c>
      <c r="BF20" s="958">
        <v>3</v>
      </c>
      <c r="BG20" s="974">
        <v>4</v>
      </c>
      <c r="BH20" s="974">
        <v>5</v>
      </c>
      <c r="BI20" s="974">
        <v>6</v>
      </c>
    </row>
    <row r="21" spans="2:61" s="178" customFormat="1" ht="15" customHeight="1" x14ac:dyDescent="0.25">
      <c r="B21" s="515"/>
      <c r="C21" s="1142"/>
      <c r="D21" s="680"/>
      <c r="E21" s="172" t="s">
        <v>87</v>
      </c>
      <c r="F21" s="156"/>
      <c r="G21" s="156"/>
      <c r="H21" s="1116"/>
      <c r="I21" s="1116"/>
      <c r="J21" s="1116"/>
      <c r="K21" s="1116"/>
      <c r="L21" s="1116"/>
      <c r="M21" s="1116"/>
      <c r="N21" s="1116"/>
      <c r="O21" s="1116"/>
      <c r="P21" s="1116"/>
      <c r="Q21" s="1116"/>
      <c r="R21" s="1116"/>
      <c r="S21" s="1116"/>
      <c r="T21" s="1116"/>
      <c r="U21" s="1116"/>
      <c r="V21" s="1116"/>
      <c r="W21" s="173"/>
      <c r="X21" s="680" t="s">
        <v>688</v>
      </c>
      <c r="Y21" s="172"/>
      <c r="Z21" s="208"/>
      <c r="AA21" s="208"/>
      <c r="AB21" s="369"/>
      <c r="AD21" s="420"/>
      <c r="AE21" s="675"/>
      <c r="AF21" s="675"/>
      <c r="AG21" s="675"/>
      <c r="AH21" s="675"/>
      <c r="AI21" s="675"/>
      <c r="AJ21" s="821" t="s">
        <v>727</v>
      </c>
      <c r="AK21" s="217"/>
      <c r="AL21" s="172" t="s">
        <v>95</v>
      </c>
      <c r="AM21" s="1121"/>
      <c r="AN21" s="1121"/>
      <c r="AO21" s="1121"/>
      <c r="AP21" s="1121"/>
      <c r="AQ21" s="1121"/>
      <c r="AR21" s="173"/>
      <c r="AS21" s="218"/>
      <c r="AT21" s="172" t="s">
        <v>95</v>
      </c>
      <c r="AU21" s="1121"/>
      <c r="AV21" s="1121"/>
      <c r="AW21" s="1121"/>
      <c r="AX21" s="1121"/>
      <c r="AY21" s="1121"/>
      <c r="AZ21" s="173"/>
      <c r="BA21" s="215"/>
      <c r="BC21" s="974"/>
      <c r="BD21" s="974" t="b">
        <v>0</v>
      </c>
      <c r="BE21" s="974" t="b">
        <v>0</v>
      </c>
      <c r="BF21" s="974" t="b">
        <v>0</v>
      </c>
      <c r="BG21" s="974" t="b">
        <v>0</v>
      </c>
      <c r="BH21" s="974" t="b">
        <v>0</v>
      </c>
      <c r="BI21" s="974" t="b">
        <v>0</v>
      </c>
    </row>
    <row r="22" spans="2:61" s="178" customFormat="1" ht="15" customHeight="1" x14ac:dyDescent="0.25">
      <c r="B22" s="515"/>
      <c r="C22" s="1142"/>
      <c r="D22" s="680"/>
      <c r="E22" s="172"/>
      <c r="F22" s="156"/>
      <c r="G22" s="156"/>
      <c r="H22" s="172"/>
      <c r="I22" s="156"/>
      <c r="J22" s="156"/>
      <c r="K22" s="156"/>
      <c r="L22" s="156"/>
      <c r="M22" s="156"/>
      <c r="N22" s="156"/>
      <c r="O22" s="156"/>
      <c r="P22" s="156"/>
      <c r="Q22" s="156"/>
      <c r="R22" s="172"/>
      <c r="S22" s="172"/>
      <c r="T22" s="172"/>
      <c r="U22" s="208"/>
      <c r="V22" s="208"/>
      <c r="W22" s="173"/>
      <c r="X22" s="676"/>
      <c r="Y22" s="172"/>
      <c r="Z22" s="208"/>
      <c r="AA22" s="208"/>
      <c r="AB22" s="208"/>
      <c r="AC22" s="208"/>
      <c r="AD22" s="208"/>
      <c r="AE22" s="208"/>
      <c r="AF22" s="208"/>
      <c r="AG22" s="675"/>
      <c r="AH22" s="675"/>
      <c r="AI22" s="675"/>
      <c r="AJ22" s="368"/>
      <c r="AK22" s="211"/>
      <c r="AL22" s="211"/>
      <c r="AM22" s="1150"/>
      <c r="AN22" s="1150"/>
      <c r="AO22" s="1150"/>
      <c r="AP22" s="1150"/>
      <c r="AQ22" s="1150"/>
      <c r="AR22" s="173"/>
      <c r="AS22" s="680"/>
      <c r="AT22" s="211"/>
      <c r="AU22" s="1150"/>
      <c r="AV22" s="1150"/>
      <c r="AW22" s="1150"/>
      <c r="AX22" s="1150"/>
      <c r="AY22" s="1150"/>
      <c r="AZ22" s="173"/>
      <c r="BA22" s="215"/>
      <c r="BC22" s="974"/>
      <c r="BD22" s="974"/>
      <c r="BE22" s="974"/>
      <c r="BF22" s="974"/>
      <c r="BG22" s="974"/>
      <c r="BH22" s="974"/>
      <c r="BI22" s="974"/>
    </row>
    <row r="23" spans="2:61" s="178" customFormat="1" ht="15" customHeight="1" x14ac:dyDescent="0.25">
      <c r="B23" s="515"/>
      <c r="C23" s="1142"/>
      <c r="D23" s="680"/>
      <c r="E23" s="172" t="s">
        <v>983</v>
      </c>
      <c r="F23" s="156"/>
      <c r="G23" s="156"/>
      <c r="H23" s="1116"/>
      <c r="I23" s="1116"/>
      <c r="J23" s="1116"/>
      <c r="K23" s="1116"/>
      <c r="L23" s="1116"/>
      <c r="M23" s="1116"/>
      <c r="N23" s="1116"/>
      <c r="O23" s="1116"/>
      <c r="P23" s="1116"/>
      <c r="Q23" s="1116"/>
      <c r="R23" s="1116"/>
      <c r="S23" s="1116"/>
      <c r="T23" s="1116"/>
      <c r="U23" s="1116"/>
      <c r="V23" s="1116"/>
      <c r="W23" s="173"/>
      <c r="X23" s="676" t="s">
        <v>201</v>
      </c>
      <c r="Y23" s="172"/>
      <c r="Z23" s="208"/>
      <c r="AA23" s="208"/>
      <c r="AB23" s="208"/>
      <c r="AC23" s="675"/>
      <c r="AD23" s="179"/>
      <c r="AE23" s="1115"/>
      <c r="AF23" s="1116"/>
      <c r="AG23" s="1116"/>
      <c r="AH23" s="1116"/>
      <c r="AI23" s="1116"/>
      <c r="AJ23" s="1145"/>
      <c r="AK23" s="210"/>
      <c r="AL23" s="1118"/>
      <c r="AM23" s="1118"/>
      <c r="AN23" s="1118"/>
      <c r="AO23" s="1118"/>
      <c r="AP23" s="1118"/>
      <c r="AQ23" s="1118"/>
      <c r="AR23" s="212"/>
      <c r="AS23" s="680"/>
      <c r="AT23" s="1118"/>
      <c r="AU23" s="1118"/>
      <c r="AV23" s="1118"/>
      <c r="AW23" s="1118"/>
      <c r="AX23" s="1118"/>
      <c r="AY23" s="1118"/>
      <c r="AZ23" s="212"/>
      <c r="BA23" s="215"/>
      <c r="BC23" s="974"/>
      <c r="BD23" s="974"/>
      <c r="BE23" s="974"/>
      <c r="BF23" s="974"/>
      <c r="BG23" s="974"/>
      <c r="BH23" s="974"/>
      <c r="BI23" s="974"/>
    </row>
    <row r="24" spans="2:61" s="178" customFormat="1" ht="15" customHeight="1" x14ac:dyDescent="0.25">
      <c r="B24" s="515"/>
      <c r="C24" s="1142"/>
      <c r="D24" s="218"/>
      <c r="E24" s="172"/>
      <c r="F24" s="172"/>
      <c r="G24" s="172"/>
      <c r="H24" s="172"/>
      <c r="I24" s="172"/>
      <c r="J24" s="172"/>
      <c r="K24" s="172"/>
      <c r="L24" s="172"/>
      <c r="M24" s="172"/>
      <c r="N24" s="172"/>
      <c r="O24" s="172"/>
      <c r="P24" s="172"/>
      <c r="Q24" s="172"/>
      <c r="R24" s="172"/>
      <c r="S24" s="172"/>
      <c r="T24" s="172"/>
      <c r="U24" s="172"/>
      <c r="V24" s="172"/>
      <c r="W24" s="173"/>
      <c r="X24" s="676"/>
      <c r="Y24" s="172"/>
      <c r="Z24" s="208"/>
      <c r="AA24" s="208"/>
      <c r="AB24" s="208"/>
      <c r="AC24" s="208"/>
      <c r="AD24" s="172">
        <v>1</v>
      </c>
      <c r="AE24" s="172">
        <v>2</v>
      </c>
      <c r="AF24" s="836">
        <v>3</v>
      </c>
      <c r="AG24" s="836">
        <v>4</v>
      </c>
      <c r="AH24" s="675"/>
      <c r="AI24" s="675"/>
      <c r="AJ24" s="368"/>
      <c r="AK24" s="217"/>
      <c r="AL24" s="210"/>
      <c r="AM24" s="211"/>
      <c r="AN24" s="211"/>
      <c r="AO24" s="1118"/>
      <c r="AP24" s="1118"/>
      <c r="AQ24" s="1118"/>
      <c r="AR24" s="1149"/>
      <c r="AS24" s="218"/>
      <c r="AT24" s="210"/>
      <c r="AU24" s="211"/>
      <c r="AV24" s="211"/>
      <c r="AW24" s="1118"/>
      <c r="AX24" s="1118"/>
      <c r="AY24" s="1118"/>
      <c r="AZ24" s="1149"/>
      <c r="BA24" s="215"/>
      <c r="BC24" s="974"/>
      <c r="BD24" s="974"/>
      <c r="BE24" s="974"/>
      <c r="BF24" s="974"/>
      <c r="BG24" s="974"/>
      <c r="BH24" s="974"/>
      <c r="BI24" s="974"/>
    </row>
    <row r="25" spans="2:61" s="178" customFormat="1" ht="15" customHeight="1" x14ac:dyDescent="0.25">
      <c r="B25" s="515"/>
      <c r="C25" s="1142"/>
      <c r="D25" s="218"/>
      <c r="E25" s="172" t="s">
        <v>94</v>
      </c>
      <c r="F25" s="156"/>
      <c r="G25" s="156"/>
      <c r="H25" s="172"/>
      <c r="I25" s="156"/>
      <c r="J25" s="156"/>
      <c r="K25" s="156"/>
      <c r="L25" s="1148"/>
      <c r="M25" s="1148"/>
      <c r="N25" s="1148"/>
      <c r="O25" s="1148"/>
      <c r="P25" s="172"/>
      <c r="Q25" s="172"/>
      <c r="R25" s="172"/>
      <c r="S25" s="172"/>
      <c r="T25" s="172"/>
      <c r="U25" s="172"/>
      <c r="V25" s="172"/>
      <c r="W25" s="173"/>
      <c r="X25" s="676" t="s">
        <v>202</v>
      </c>
      <c r="Y25" s="172"/>
      <c r="Z25" s="208"/>
      <c r="AA25" s="208"/>
      <c r="AB25" s="208"/>
      <c r="AC25" s="622"/>
      <c r="AD25" s="420"/>
      <c r="AE25" s="675"/>
      <c r="AF25" s="675"/>
      <c r="AG25" s="675"/>
      <c r="AH25" s="675"/>
      <c r="AJ25" s="821" t="s">
        <v>727</v>
      </c>
      <c r="AK25" s="217"/>
      <c r="AL25" s="1118"/>
      <c r="AM25" s="1118"/>
      <c r="AN25" s="1118"/>
      <c r="AO25" s="1118"/>
      <c r="AP25" s="1118"/>
      <c r="AQ25" s="1118"/>
      <c r="AR25" s="212"/>
      <c r="AS25" s="172"/>
      <c r="AT25" s="1118"/>
      <c r="AU25" s="1118"/>
      <c r="AV25" s="1118"/>
      <c r="AW25" s="1118"/>
      <c r="AX25" s="1118"/>
      <c r="AY25" s="1118"/>
      <c r="AZ25" s="212"/>
      <c r="BA25" s="215"/>
      <c r="BC25" s="974">
        <v>0</v>
      </c>
      <c r="BD25" s="974"/>
      <c r="BE25" s="974"/>
      <c r="BF25" s="974"/>
      <c r="BG25" s="974"/>
      <c r="BH25" s="974"/>
      <c r="BI25" s="974"/>
    </row>
    <row r="26" spans="2:61" s="178" customFormat="1" ht="15" customHeight="1" x14ac:dyDescent="0.25">
      <c r="B26" s="515"/>
      <c r="C26" s="1142"/>
      <c r="D26" s="218"/>
      <c r="E26" s="172"/>
      <c r="F26" s="172"/>
      <c r="G26" s="172"/>
      <c r="H26" s="172"/>
      <c r="I26" s="172"/>
      <c r="J26" s="172"/>
      <c r="K26" s="172"/>
      <c r="L26" s="172"/>
      <c r="M26" s="224"/>
      <c r="N26" s="224"/>
      <c r="O26" s="224"/>
      <c r="P26" s="224"/>
      <c r="Q26" s="224"/>
      <c r="R26" s="224"/>
      <c r="S26" s="224"/>
      <c r="T26" s="224"/>
      <c r="U26" s="224"/>
      <c r="V26" s="224"/>
      <c r="W26" s="173"/>
      <c r="X26" s="676"/>
      <c r="Y26" s="172"/>
      <c r="Z26" s="208"/>
      <c r="AA26" s="208"/>
      <c r="AB26" s="208"/>
      <c r="AC26" s="675"/>
      <c r="AD26" s="675"/>
      <c r="AE26" s="675"/>
      <c r="AF26" s="675"/>
      <c r="AG26" s="675"/>
      <c r="AH26" s="675"/>
      <c r="AI26" s="675"/>
      <c r="AJ26" s="677"/>
      <c r="AK26" s="217"/>
      <c r="AL26" s="210"/>
      <c r="AM26" s="211"/>
      <c r="AN26" s="211"/>
      <c r="AO26" s="211"/>
      <c r="AP26" s="211"/>
      <c r="AQ26" s="211"/>
      <c r="AR26" s="212"/>
      <c r="AS26" s="172"/>
      <c r="AT26" s="224"/>
      <c r="AU26" s="224"/>
      <c r="AV26" s="676"/>
      <c r="AW26" s="156"/>
      <c r="AX26" s="156"/>
      <c r="AY26" s="156"/>
      <c r="AZ26" s="225"/>
      <c r="BA26" s="215"/>
      <c r="BC26" s="974"/>
      <c r="BD26" s="974"/>
      <c r="BE26" s="974"/>
      <c r="BF26" s="974"/>
      <c r="BG26" s="974"/>
      <c r="BH26" s="974"/>
      <c r="BI26" s="974"/>
    </row>
    <row r="27" spans="2:61" s="178" customFormat="1" ht="15" customHeight="1" x14ac:dyDescent="0.25">
      <c r="B27" s="515"/>
      <c r="C27" s="1142"/>
      <c r="D27" s="218"/>
      <c r="E27" s="172" t="s">
        <v>107</v>
      </c>
      <c r="F27" s="172"/>
      <c r="G27" s="172"/>
      <c r="H27" s="172"/>
      <c r="I27" s="172"/>
      <c r="J27" s="172"/>
      <c r="K27" s="172"/>
      <c r="L27" s="1116"/>
      <c r="M27" s="1116"/>
      <c r="N27" s="1116"/>
      <c r="O27" s="1116"/>
      <c r="P27" s="1116"/>
      <c r="Q27" s="1116"/>
      <c r="R27" s="1116"/>
      <c r="S27" s="1116"/>
      <c r="T27" s="1116"/>
      <c r="U27" s="1116"/>
      <c r="V27" s="172"/>
      <c r="W27" s="173"/>
      <c r="X27" s="940" t="s">
        <v>974</v>
      </c>
      <c r="Y27" s="172"/>
      <c r="Z27" s="208"/>
      <c r="AA27" s="208"/>
      <c r="AB27" s="379"/>
      <c r="AC27" s="379"/>
      <c r="AD27" s="1116"/>
      <c r="AE27" s="1116"/>
      <c r="AF27" s="1116"/>
      <c r="AG27" s="1116"/>
      <c r="AH27" s="1116"/>
      <c r="AI27" s="1116"/>
      <c r="AJ27" s="1145"/>
      <c r="AK27" s="217"/>
      <c r="AL27" s="210"/>
      <c r="AM27" s="211"/>
      <c r="AN27" s="211"/>
      <c r="AO27" s="211"/>
      <c r="AP27" s="211"/>
      <c r="AQ27" s="211"/>
      <c r="AR27" s="212"/>
      <c r="AS27" s="172"/>
      <c r="AT27" s="224"/>
      <c r="AU27" s="224"/>
      <c r="AV27" s="676"/>
      <c r="AW27" s="156"/>
      <c r="AX27" s="156"/>
      <c r="AY27" s="156"/>
      <c r="AZ27" s="225"/>
      <c r="BA27" s="215"/>
      <c r="BC27" s="974"/>
      <c r="BD27" s="974"/>
      <c r="BE27" s="974"/>
      <c r="BF27" s="974"/>
      <c r="BG27" s="974"/>
      <c r="BH27" s="974"/>
      <c r="BI27" s="974"/>
    </row>
    <row r="28" spans="2:61" s="178" customFormat="1" ht="15" customHeight="1" x14ac:dyDescent="0.25">
      <c r="B28" s="515"/>
      <c r="C28" s="229"/>
      <c r="D28" s="681"/>
      <c r="E28" s="232"/>
      <c r="F28" s="232"/>
      <c r="G28" s="232"/>
      <c r="H28" s="232"/>
      <c r="I28" s="232"/>
      <c r="J28" s="232"/>
      <c r="K28" s="232"/>
      <c r="L28" s="232"/>
      <c r="M28" s="232"/>
      <c r="N28" s="232"/>
      <c r="O28" s="232"/>
      <c r="P28" s="232"/>
      <c r="Q28" s="232"/>
      <c r="R28" s="232"/>
      <c r="S28" s="232"/>
      <c r="T28" s="232"/>
      <c r="U28" s="232"/>
      <c r="V28" s="232"/>
      <c r="W28" s="233"/>
      <c r="X28" s="352"/>
      <c r="Y28" s="234"/>
      <c r="Z28" s="234"/>
      <c r="AA28" s="232"/>
      <c r="AB28" s="234"/>
      <c r="AC28" s="380"/>
      <c r="AD28" s="380"/>
      <c r="AE28" s="380"/>
      <c r="AF28" s="380"/>
      <c r="AG28" s="380"/>
      <c r="AH28" s="380"/>
      <c r="AI28" s="380"/>
      <c r="AJ28" s="236"/>
      <c r="AK28" s="397"/>
      <c r="AL28" s="232"/>
      <c r="AM28" s="232"/>
      <c r="AN28" s="232"/>
      <c r="AO28" s="232"/>
      <c r="AP28" s="232"/>
      <c r="AQ28" s="232"/>
      <c r="AR28" s="233"/>
      <c r="AS28" s="232"/>
      <c r="AT28" s="232"/>
      <c r="AU28" s="232"/>
      <c r="AV28" s="232"/>
      <c r="AW28" s="232"/>
      <c r="AX28" s="232"/>
      <c r="AY28" s="232"/>
      <c r="AZ28" s="233"/>
      <c r="BA28" s="215"/>
      <c r="BC28" s="974"/>
      <c r="BD28" s="974"/>
      <c r="BE28" s="974"/>
      <c r="BF28" s="974"/>
      <c r="BG28" s="974"/>
      <c r="BH28" s="974"/>
      <c r="BI28" s="974"/>
    </row>
    <row r="29" spans="2:61" s="178" customFormat="1" ht="15" customHeight="1" x14ac:dyDescent="0.25">
      <c r="B29" s="515"/>
      <c r="C29" s="191"/>
      <c r="D29" s="192"/>
      <c r="E29" s="193"/>
      <c r="F29" s="193"/>
      <c r="G29" s="193"/>
      <c r="H29" s="193"/>
      <c r="I29" s="193"/>
      <c r="J29" s="193"/>
      <c r="K29" s="193"/>
      <c r="L29" s="193"/>
      <c r="M29" s="193"/>
      <c r="N29" s="193"/>
      <c r="O29" s="193"/>
      <c r="P29" s="193"/>
      <c r="Q29" s="193"/>
      <c r="R29" s="193"/>
      <c r="S29" s="193"/>
      <c r="T29" s="193"/>
      <c r="U29" s="193"/>
      <c r="V29" s="193"/>
      <c r="W29" s="194"/>
      <c r="X29" s="195"/>
      <c r="Y29" s="195"/>
      <c r="Z29" s="195"/>
      <c r="AA29" s="195"/>
      <c r="AB29" s="195"/>
      <c r="AC29" s="193"/>
      <c r="AD29" s="193"/>
      <c r="AE29" s="193"/>
      <c r="AF29" s="193"/>
      <c r="AG29" s="193"/>
      <c r="AH29" s="193"/>
      <c r="AI29" s="193"/>
      <c r="AJ29" s="194"/>
      <c r="AK29" s="196"/>
      <c r="AL29" s="197"/>
      <c r="AM29" s="197"/>
      <c r="AN29" s="197"/>
      <c r="AO29" s="197"/>
      <c r="AP29" s="197"/>
      <c r="AQ29" s="197"/>
      <c r="AR29" s="198"/>
      <c r="AS29" s="199"/>
      <c r="AT29" s="200"/>
      <c r="AU29" s="200"/>
      <c r="AV29" s="200"/>
      <c r="AW29" s="200"/>
      <c r="AX29" s="200"/>
      <c r="AY29" s="200"/>
      <c r="AZ29" s="201"/>
      <c r="BA29" s="190"/>
      <c r="BC29" s="974"/>
      <c r="BD29" s="974"/>
      <c r="BE29" s="974"/>
      <c r="BF29" s="974"/>
      <c r="BG29" s="974"/>
      <c r="BH29" s="974"/>
      <c r="BI29" s="974"/>
    </row>
    <row r="30" spans="2:61" s="178" customFormat="1" ht="15" customHeight="1" x14ac:dyDescent="0.25">
      <c r="B30" s="515"/>
      <c r="C30" s="1142"/>
      <c r="D30" s="218"/>
      <c r="E30" s="172" t="s">
        <v>155</v>
      </c>
      <c r="F30" s="156"/>
      <c r="G30" s="156"/>
      <c r="H30" s="179"/>
      <c r="I30" s="675"/>
      <c r="J30" s="675"/>
      <c r="K30" s="675"/>
      <c r="L30" s="675"/>
      <c r="M30" s="420"/>
      <c r="N30" s="420"/>
      <c r="O30" s="420"/>
      <c r="P30" s="156"/>
      <c r="Q30" s="156"/>
      <c r="R30" s="172"/>
      <c r="S30" s="172"/>
      <c r="T30" s="172"/>
      <c r="U30" s="208"/>
      <c r="V30" s="208"/>
      <c r="W30" s="173"/>
      <c r="X30" s="676" t="s">
        <v>156</v>
      </c>
      <c r="Y30" s="172"/>
      <c r="Z30" s="208"/>
      <c r="AA30" s="208"/>
      <c r="AB30" s="208"/>
      <c r="AC30" s="172"/>
      <c r="AD30" s="179"/>
      <c r="AE30" s="675"/>
      <c r="AF30" s="172"/>
      <c r="AG30" s="420"/>
      <c r="AH30" s="420"/>
      <c r="AI30" s="420"/>
      <c r="AJ30" s="368"/>
      <c r="AK30" s="210"/>
      <c r="AL30" s="210"/>
      <c r="AM30" s="211"/>
      <c r="AN30" s="211"/>
      <c r="AO30" s="211"/>
      <c r="AP30" s="211"/>
      <c r="AQ30" s="211"/>
      <c r="AR30" s="212"/>
      <c r="AS30" s="680"/>
      <c r="AT30" s="378"/>
      <c r="AU30" s="378"/>
      <c r="AV30" s="378"/>
      <c r="AW30" s="378"/>
      <c r="AX30" s="378"/>
      <c r="AY30" s="378"/>
      <c r="AZ30" s="214"/>
      <c r="BA30" s="215"/>
      <c r="BC30" s="974"/>
      <c r="BD30" s="974"/>
      <c r="BE30" s="974"/>
      <c r="BF30" s="974"/>
      <c r="BG30" s="974"/>
      <c r="BH30" s="974"/>
      <c r="BI30" s="974"/>
    </row>
    <row r="31" spans="2:61" s="178" customFormat="1" ht="15" customHeight="1" x14ac:dyDescent="0.25">
      <c r="B31" s="515"/>
      <c r="C31" s="1142"/>
      <c r="D31" s="218"/>
      <c r="E31" s="172"/>
      <c r="F31" s="156"/>
      <c r="G31" s="156"/>
      <c r="H31" s="420"/>
      <c r="I31" s="420"/>
      <c r="J31" s="420"/>
      <c r="K31" s="675"/>
      <c r="L31" s="675"/>
      <c r="M31" s="675"/>
      <c r="N31" s="675"/>
      <c r="O31" s="675"/>
      <c r="P31" s="156"/>
      <c r="Q31" s="156"/>
      <c r="R31" s="172"/>
      <c r="S31" s="172"/>
      <c r="T31" s="172"/>
      <c r="U31" s="208"/>
      <c r="V31" s="208"/>
      <c r="W31" s="173"/>
      <c r="X31" s="676"/>
      <c r="Y31" s="172"/>
      <c r="Z31" s="208"/>
      <c r="AA31" s="208"/>
      <c r="AB31" s="208"/>
      <c r="AC31" s="172"/>
      <c r="AD31" s="675">
        <v>1</v>
      </c>
      <c r="AE31" s="675">
        <v>2</v>
      </c>
      <c r="AF31" s="675">
        <v>3</v>
      </c>
      <c r="AG31" s="420">
        <v>4</v>
      </c>
      <c r="AH31" s="420">
        <v>5</v>
      </c>
      <c r="AI31" s="420">
        <v>6</v>
      </c>
      <c r="AJ31" s="368"/>
      <c r="AK31" s="210"/>
      <c r="AL31" s="210"/>
      <c r="AM31" s="211"/>
      <c r="AN31" s="211"/>
      <c r="AO31" s="211"/>
      <c r="AP31" s="211"/>
      <c r="AQ31" s="211"/>
      <c r="AR31" s="212"/>
      <c r="AS31" s="680"/>
      <c r="AT31" s="378"/>
      <c r="AU31" s="378"/>
      <c r="AV31" s="378"/>
      <c r="AW31" s="378"/>
      <c r="AX31" s="378"/>
      <c r="AY31" s="378"/>
      <c r="AZ31" s="214"/>
      <c r="BA31" s="215"/>
      <c r="BC31" s="974"/>
      <c r="BD31" s="958">
        <v>1</v>
      </c>
      <c r="BE31" s="958">
        <v>2</v>
      </c>
      <c r="BF31" s="958">
        <v>3</v>
      </c>
      <c r="BG31" s="974">
        <v>4</v>
      </c>
      <c r="BH31" s="974">
        <v>5</v>
      </c>
      <c r="BI31" s="974">
        <v>6</v>
      </c>
    </row>
    <row r="32" spans="2:61" s="178" customFormat="1" ht="15" customHeight="1" x14ac:dyDescent="0.25">
      <c r="B32" s="515"/>
      <c r="C32" s="1142"/>
      <c r="D32" s="680"/>
      <c r="E32" s="172" t="s">
        <v>87</v>
      </c>
      <c r="F32" s="156"/>
      <c r="G32" s="156"/>
      <c r="H32" s="1116"/>
      <c r="I32" s="1116"/>
      <c r="J32" s="1116"/>
      <c r="K32" s="1116"/>
      <c r="L32" s="1116"/>
      <c r="M32" s="1116"/>
      <c r="N32" s="1116"/>
      <c r="O32" s="1116"/>
      <c r="P32" s="1116"/>
      <c r="Q32" s="1116"/>
      <c r="R32" s="1116"/>
      <c r="S32" s="1116"/>
      <c r="T32" s="1116"/>
      <c r="U32" s="1116"/>
      <c r="V32" s="1116"/>
      <c r="W32" s="173"/>
      <c r="X32" s="680" t="s">
        <v>688</v>
      </c>
      <c r="Y32" s="172"/>
      <c r="Z32" s="208"/>
      <c r="AA32" s="208"/>
      <c r="AB32" s="369"/>
      <c r="AD32" s="420"/>
      <c r="AE32" s="675"/>
      <c r="AF32" s="675"/>
      <c r="AG32" s="675"/>
      <c r="AH32" s="675"/>
      <c r="AI32" s="675"/>
      <c r="AJ32" s="821" t="s">
        <v>727</v>
      </c>
      <c r="AK32" s="217"/>
      <c r="AL32" s="172" t="s">
        <v>95</v>
      </c>
      <c r="AM32" s="1121"/>
      <c r="AN32" s="1121"/>
      <c r="AO32" s="1121"/>
      <c r="AP32" s="1121"/>
      <c r="AQ32" s="1121"/>
      <c r="AR32" s="173"/>
      <c r="AS32" s="218"/>
      <c r="AT32" s="172" t="s">
        <v>95</v>
      </c>
      <c r="AU32" s="1121"/>
      <c r="AV32" s="1121"/>
      <c r="AW32" s="1121"/>
      <c r="AX32" s="1121"/>
      <c r="AY32" s="1121"/>
      <c r="AZ32" s="173"/>
      <c r="BA32" s="215"/>
      <c r="BC32" s="974"/>
      <c r="BD32" s="974" t="b">
        <v>0</v>
      </c>
      <c r="BE32" s="974" t="b">
        <v>0</v>
      </c>
      <c r="BF32" s="974" t="b">
        <v>0</v>
      </c>
      <c r="BG32" s="974" t="b">
        <v>0</v>
      </c>
      <c r="BH32" s="974" t="b">
        <v>0</v>
      </c>
      <c r="BI32" s="974" t="b">
        <v>0</v>
      </c>
    </row>
    <row r="33" spans="2:61" s="178" customFormat="1" ht="15" customHeight="1" x14ac:dyDescent="0.25">
      <c r="B33" s="515"/>
      <c r="C33" s="1142"/>
      <c r="D33" s="680"/>
      <c r="E33" s="172"/>
      <c r="F33" s="156"/>
      <c r="G33" s="156"/>
      <c r="H33" s="172"/>
      <c r="I33" s="156"/>
      <c r="J33" s="156"/>
      <c r="K33" s="156"/>
      <c r="L33" s="156"/>
      <c r="M33" s="156"/>
      <c r="N33" s="156"/>
      <c r="O33" s="156"/>
      <c r="P33" s="156"/>
      <c r="Q33" s="156"/>
      <c r="R33" s="172"/>
      <c r="S33" s="172"/>
      <c r="T33" s="172"/>
      <c r="U33" s="208"/>
      <c r="V33" s="208"/>
      <c r="W33" s="173"/>
      <c r="X33" s="676"/>
      <c r="Y33" s="172"/>
      <c r="Z33" s="208"/>
      <c r="AA33" s="208"/>
      <c r="AB33" s="208"/>
      <c r="AC33" s="208"/>
      <c r="AD33" s="208"/>
      <c r="AE33" s="208"/>
      <c r="AF33" s="208"/>
      <c r="AG33" s="675"/>
      <c r="AH33" s="675"/>
      <c r="AI33" s="675"/>
      <c r="AJ33" s="368"/>
      <c r="AK33" s="211"/>
      <c r="AL33" s="211"/>
      <c r="AM33" s="1150"/>
      <c r="AN33" s="1150"/>
      <c r="AO33" s="1150"/>
      <c r="AP33" s="1150"/>
      <c r="AQ33" s="1150"/>
      <c r="AR33" s="173"/>
      <c r="AS33" s="680"/>
      <c r="AT33" s="211"/>
      <c r="AU33" s="1150"/>
      <c r="AV33" s="1150"/>
      <c r="AW33" s="1150"/>
      <c r="AX33" s="1150"/>
      <c r="AY33" s="1150"/>
      <c r="AZ33" s="173"/>
      <c r="BA33" s="215"/>
      <c r="BC33" s="974"/>
      <c r="BD33" s="974"/>
      <c r="BE33" s="974"/>
      <c r="BF33" s="974"/>
      <c r="BG33" s="974"/>
      <c r="BH33" s="974"/>
      <c r="BI33" s="974"/>
    </row>
    <row r="34" spans="2:61" s="178" customFormat="1" ht="15" customHeight="1" x14ac:dyDescent="0.25">
      <c r="B34" s="515"/>
      <c r="C34" s="1142"/>
      <c r="D34" s="680"/>
      <c r="E34" s="172" t="s">
        <v>983</v>
      </c>
      <c r="F34" s="156"/>
      <c r="G34" s="156"/>
      <c r="H34" s="1116"/>
      <c r="I34" s="1116"/>
      <c r="J34" s="1116"/>
      <c r="K34" s="1116"/>
      <c r="L34" s="1116"/>
      <c r="M34" s="1116"/>
      <c r="N34" s="1116"/>
      <c r="O34" s="1116"/>
      <c r="P34" s="1116"/>
      <c r="Q34" s="1116"/>
      <c r="R34" s="1116"/>
      <c r="S34" s="1116"/>
      <c r="T34" s="1116"/>
      <c r="U34" s="1116"/>
      <c r="V34" s="1116"/>
      <c r="W34" s="173"/>
      <c r="X34" s="676" t="s">
        <v>201</v>
      </c>
      <c r="Y34" s="172"/>
      <c r="Z34" s="208"/>
      <c r="AA34" s="208"/>
      <c r="AB34" s="208"/>
      <c r="AC34" s="675"/>
      <c r="AD34" s="179"/>
      <c r="AE34" s="1115"/>
      <c r="AF34" s="1116"/>
      <c r="AG34" s="1116"/>
      <c r="AH34" s="1116"/>
      <c r="AI34" s="1116"/>
      <c r="AJ34" s="1145"/>
      <c r="AK34" s="210"/>
      <c r="AL34" s="1118"/>
      <c r="AM34" s="1118"/>
      <c r="AN34" s="1118"/>
      <c r="AO34" s="1118"/>
      <c r="AP34" s="1118"/>
      <c r="AQ34" s="1118"/>
      <c r="AR34" s="212"/>
      <c r="AS34" s="680"/>
      <c r="AT34" s="1118"/>
      <c r="AU34" s="1118"/>
      <c r="AV34" s="1118"/>
      <c r="AW34" s="1118"/>
      <c r="AX34" s="1118"/>
      <c r="AY34" s="1118"/>
      <c r="AZ34" s="212"/>
      <c r="BA34" s="215"/>
      <c r="BC34" s="974"/>
      <c r="BD34" s="974"/>
      <c r="BE34" s="974"/>
      <c r="BF34" s="974"/>
      <c r="BG34" s="974"/>
      <c r="BH34" s="974"/>
      <c r="BI34" s="974"/>
    </row>
    <row r="35" spans="2:61" s="178" customFormat="1" ht="15" customHeight="1" x14ac:dyDescent="0.25">
      <c r="B35" s="515"/>
      <c r="C35" s="1142"/>
      <c r="D35" s="218"/>
      <c r="E35" s="172"/>
      <c r="F35" s="172"/>
      <c r="G35" s="172"/>
      <c r="H35" s="172"/>
      <c r="I35" s="172"/>
      <c r="J35" s="172"/>
      <c r="K35" s="172"/>
      <c r="L35" s="172"/>
      <c r="M35" s="172"/>
      <c r="N35" s="172"/>
      <c r="O35" s="172"/>
      <c r="P35" s="172"/>
      <c r="Q35" s="172"/>
      <c r="R35" s="172"/>
      <c r="S35" s="172"/>
      <c r="T35" s="172"/>
      <c r="U35" s="172"/>
      <c r="V35" s="172"/>
      <c r="W35" s="173"/>
      <c r="X35" s="676"/>
      <c r="Y35" s="172"/>
      <c r="Z35" s="208"/>
      <c r="AA35" s="208"/>
      <c r="AB35" s="208"/>
      <c r="AC35" s="208"/>
      <c r="AD35" s="172">
        <v>1</v>
      </c>
      <c r="AE35" s="172">
        <v>2</v>
      </c>
      <c r="AF35" s="836">
        <v>3</v>
      </c>
      <c r="AG35" s="836">
        <v>4</v>
      </c>
      <c r="AH35" s="675"/>
      <c r="AI35" s="675"/>
      <c r="AJ35" s="368"/>
      <c r="AK35" s="217"/>
      <c r="AL35" s="210"/>
      <c r="AM35" s="211"/>
      <c r="AN35" s="211"/>
      <c r="AO35" s="1118"/>
      <c r="AP35" s="1118"/>
      <c r="AQ35" s="1118"/>
      <c r="AR35" s="1149"/>
      <c r="AS35" s="218"/>
      <c r="AT35" s="210"/>
      <c r="AU35" s="211"/>
      <c r="AV35" s="211"/>
      <c r="AW35" s="1118"/>
      <c r="AX35" s="1118"/>
      <c r="AY35" s="1118"/>
      <c r="AZ35" s="1149"/>
      <c r="BA35" s="215"/>
      <c r="BC35" s="974"/>
      <c r="BD35" s="974"/>
      <c r="BE35" s="974"/>
      <c r="BF35" s="974"/>
      <c r="BG35" s="974"/>
      <c r="BH35" s="974"/>
      <c r="BI35" s="974"/>
    </row>
    <row r="36" spans="2:61" s="178" customFormat="1" ht="15" customHeight="1" x14ac:dyDescent="0.25">
      <c r="B36" s="515"/>
      <c r="C36" s="1142"/>
      <c r="D36" s="218"/>
      <c r="E36" s="172" t="s">
        <v>94</v>
      </c>
      <c r="F36" s="156"/>
      <c r="G36" s="156"/>
      <c r="H36" s="172"/>
      <c r="I36" s="156"/>
      <c r="J36" s="156"/>
      <c r="K36" s="156"/>
      <c r="L36" s="1148"/>
      <c r="M36" s="1148"/>
      <c r="N36" s="1148"/>
      <c r="O36" s="1148"/>
      <c r="P36" s="172"/>
      <c r="Q36" s="172"/>
      <c r="R36" s="172"/>
      <c r="S36" s="172"/>
      <c r="T36" s="172"/>
      <c r="U36" s="172"/>
      <c r="V36" s="172"/>
      <c r="W36" s="173"/>
      <c r="X36" s="676" t="s">
        <v>202</v>
      </c>
      <c r="Y36" s="172"/>
      <c r="Z36" s="208"/>
      <c r="AA36" s="208"/>
      <c r="AB36" s="208"/>
      <c r="AC36" s="622"/>
      <c r="AD36" s="420"/>
      <c r="AE36" s="675"/>
      <c r="AF36" s="675"/>
      <c r="AG36" s="675"/>
      <c r="AH36" s="675"/>
      <c r="AJ36" s="821" t="s">
        <v>727</v>
      </c>
      <c r="AK36" s="217"/>
      <c r="AL36" s="1118"/>
      <c r="AM36" s="1118"/>
      <c r="AN36" s="1118"/>
      <c r="AO36" s="1118"/>
      <c r="AP36" s="1118"/>
      <c r="AQ36" s="1118"/>
      <c r="AR36" s="212"/>
      <c r="AS36" s="172"/>
      <c r="AT36" s="1118"/>
      <c r="AU36" s="1118"/>
      <c r="AV36" s="1118"/>
      <c r="AW36" s="1118"/>
      <c r="AX36" s="1118"/>
      <c r="AY36" s="1118"/>
      <c r="AZ36" s="212"/>
      <c r="BA36" s="215"/>
      <c r="BC36" s="974">
        <v>0</v>
      </c>
      <c r="BD36" s="974"/>
      <c r="BE36" s="974"/>
      <c r="BF36" s="974"/>
      <c r="BG36" s="974"/>
      <c r="BH36" s="974"/>
      <c r="BI36" s="974"/>
    </row>
    <row r="37" spans="2:61" s="178" customFormat="1" ht="15" customHeight="1" x14ac:dyDescent="0.25">
      <c r="B37" s="515"/>
      <c r="C37" s="1142"/>
      <c r="D37" s="218"/>
      <c r="E37" s="172"/>
      <c r="F37" s="172"/>
      <c r="G37" s="172"/>
      <c r="H37" s="172"/>
      <c r="I37" s="172"/>
      <c r="J37" s="172"/>
      <c r="K37" s="172"/>
      <c r="L37" s="172"/>
      <c r="M37" s="224"/>
      <c r="N37" s="224"/>
      <c r="O37" s="224"/>
      <c r="P37" s="224"/>
      <c r="Q37" s="224"/>
      <c r="R37" s="224"/>
      <c r="S37" s="224"/>
      <c r="T37" s="224"/>
      <c r="U37" s="224"/>
      <c r="V37" s="224"/>
      <c r="W37" s="173"/>
      <c r="X37" s="676"/>
      <c r="Y37" s="172"/>
      <c r="Z37" s="208"/>
      <c r="AA37" s="208"/>
      <c r="AB37" s="208"/>
      <c r="AC37" s="675"/>
      <c r="AD37" s="675"/>
      <c r="AE37" s="675"/>
      <c r="AF37" s="675"/>
      <c r="AG37" s="675"/>
      <c r="AH37" s="675"/>
      <c r="AI37" s="675"/>
      <c r="AJ37" s="677"/>
      <c r="AK37" s="217"/>
      <c r="AL37" s="210"/>
      <c r="AM37" s="211"/>
      <c r="AN37" s="211"/>
      <c r="AO37" s="211"/>
      <c r="AP37" s="211"/>
      <c r="AQ37" s="211"/>
      <c r="AR37" s="212"/>
      <c r="AS37" s="172"/>
      <c r="AT37" s="224"/>
      <c r="AU37" s="224"/>
      <c r="AV37" s="676"/>
      <c r="AW37" s="156"/>
      <c r="AX37" s="156"/>
      <c r="AY37" s="156"/>
      <c r="AZ37" s="225"/>
      <c r="BA37" s="215"/>
    </row>
    <row r="38" spans="2:61" s="178" customFormat="1" ht="15" customHeight="1" x14ac:dyDescent="0.25">
      <c r="B38" s="515"/>
      <c r="C38" s="1142"/>
      <c r="D38" s="218"/>
      <c r="E38" s="172" t="s">
        <v>107</v>
      </c>
      <c r="F38" s="172"/>
      <c r="G38" s="172"/>
      <c r="H38" s="172"/>
      <c r="I38" s="172"/>
      <c r="J38" s="172"/>
      <c r="K38" s="172"/>
      <c r="L38" s="1116"/>
      <c r="M38" s="1116"/>
      <c r="N38" s="1116"/>
      <c r="O38" s="1116"/>
      <c r="P38" s="1116"/>
      <c r="Q38" s="1116"/>
      <c r="R38" s="1116"/>
      <c r="S38" s="1116"/>
      <c r="T38" s="1116"/>
      <c r="U38" s="1116"/>
      <c r="V38" s="172"/>
      <c r="W38" s="173"/>
      <c r="X38" s="940" t="s">
        <v>974</v>
      </c>
      <c r="Y38" s="172"/>
      <c r="Z38" s="208"/>
      <c r="AA38" s="208"/>
      <c r="AB38" s="379"/>
      <c r="AC38" s="379"/>
      <c r="AD38" s="1116"/>
      <c r="AE38" s="1116"/>
      <c r="AF38" s="1116"/>
      <c r="AG38" s="1116"/>
      <c r="AH38" s="1116"/>
      <c r="AI38" s="1116"/>
      <c r="AJ38" s="1145"/>
      <c r="AK38" s="217"/>
      <c r="AL38" s="210"/>
      <c r="AM38" s="211"/>
      <c r="AN38" s="211"/>
      <c r="AO38" s="211"/>
      <c r="AP38" s="211"/>
      <c r="AQ38" s="211"/>
      <c r="AR38" s="212"/>
      <c r="AS38" s="172"/>
      <c r="AT38" s="224"/>
      <c r="AU38" s="224"/>
      <c r="AV38" s="676"/>
      <c r="AW38" s="156"/>
      <c r="AX38" s="156"/>
      <c r="AY38" s="156"/>
      <c r="AZ38" s="225"/>
      <c r="BA38" s="215"/>
    </row>
    <row r="39" spans="2:61" ht="15" customHeight="1" x14ac:dyDescent="0.25">
      <c r="B39" s="463"/>
      <c r="C39" s="229"/>
      <c r="D39" s="681"/>
      <c r="E39" s="232"/>
      <c r="F39" s="232"/>
      <c r="G39" s="232"/>
      <c r="H39" s="232"/>
      <c r="I39" s="232"/>
      <c r="J39" s="232"/>
      <c r="K39" s="232"/>
      <c r="L39" s="232"/>
      <c r="M39" s="232"/>
      <c r="N39" s="232"/>
      <c r="O39" s="232"/>
      <c r="P39" s="232"/>
      <c r="Q39" s="232"/>
      <c r="R39" s="232"/>
      <c r="S39" s="232"/>
      <c r="T39" s="232"/>
      <c r="U39" s="232"/>
      <c r="V39" s="232"/>
      <c r="W39" s="233"/>
      <c r="X39" s="352"/>
      <c r="Y39" s="234"/>
      <c r="Z39" s="234"/>
      <c r="AA39" s="232"/>
      <c r="AB39" s="234"/>
      <c r="AC39" s="380"/>
      <c r="AD39" s="380"/>
      <c r="AE39" s="380"/>
      <c r="AF39" s="380"/>
      <c r="AG39" s="380"/>
      <c r="AH39" s="380"/>
      <c r="AI39" s="380"/>
      <c r="AJ39" s="236"/>
      <c r="AK39" s="397"/>
      <c r="AL39" s="232"/>
      <c r="AM39" s="232"/>
      <c r="AN39" s="232"/>
      <c r="AO39" s="232"/>
      <c r="AP39" s="232"/>
      <c r="AQ39" s="232"/>
      <c r="AR39" s="233"/>
      <c r="AS39" s="232"/>
      <c r="AT39" s="232"/>
      <c r="AU39" s="232"/>
      <c r="AV39" s="232"/>
      <c r="AW39" s="232"/>
      <c r="AX39" s="232"/>
      <c r="AY39" s="232"/>
      <c r="AZ39" s="233"/>
      <c r="BA39" s="760"/>
      <c r="BB39" s="761"/>
    </row>
    <row r="40" spans="2:61" ht="15" customHeight="1" x14ac:dyDescent="0.25">
      <c r="B40" s="463"/>
      <c r="C40" s="1146" t="s">
        <v>106</v>
      </c>
      <c r="D40" s="1147"/>
      <c r="E40" s="1147"/>
      <c r="F40" s="1147"/>
      <c r="G40" s="1147"/>
      <c r="H40" s="1147"/>
      <c r="I40" s="1147"/>
      <c r="J40" s="1147"/>
      <c r="K40" s="1147"/>
      <c r="L40" s="1147"/>
      <c r="M40" s="1147"/>
      <c r="N40" s="1147"/>
      <c r="O40" s="1147"/>
      <c r="P40" s="1147"/>
      <c r="Q40" s="1147"/>
      <c r="R40" s="1147"/>
      <c r="S40" s="1147"/>
      <c r="T40" s="1147"/>
      <c r="U40" s="1147"/>
      <c r="V40" s="1147"/>
      <c r="W40" s="1147"/>
      <c r="X40" s="1147"/>
      <c r="Y40" s="1147"/>
      <c r="Z40" s="1147"/>
      <c r="AA40" s="1147"/>
      <c r="AB40" s="1147"/>
      <c r="AC40" s="1147"/>
      <c r="AD40" s="1147"/>
      <c r="AE40" s="1147"/>
      <c r="AF40" s="1147"/>
      <c r="AG40" s="1147"/>
      <c r="AH40" s="1147"/>
      <c r="AI40" s="1147"/>
      <c r="AJ40" s="1147"/>
      <c r="AK40" s="1147"/>
      <c r="AL40" s="1147"/>
      <c r="AM40" s="1147"/>
      <c r="AN40" s="1147"/>
      <c r="AO40" s="1147"/>
      <c r="AP40" s="1147"/>
      <c r="AQ40" s="1147"/>
      <c r="AR40" s="762"/>
      <c r="AS40" s="218"/>
      <c r="AT40" s="172" t="s">
        <v>95</v>
      </c>
      <c r="AU40" s="1123">
        <f>AU10+AU21+AU32</f>
        <v>0</v>
      </c>
      <c r="AV40" s="1123"/>
      <c r="AW40" s="1123"/>
      <c r="AX40" s="1123"/>
      <c r="AY40" s="1123"/>
      <c r="AZ40" s="173"/>
      <c r="BA40" s="760"/>
      <c r="BB40" s="761"/>
    </row>
    <row r="41" spans="2:61" ht="15" customHeight="1" x14ac:dyDescent="0.25">
      <c r="B41" s="463"/>
      <c r="C41" s="1125"/>
      <c r="D41" s="1126"/>
      <c r="E41" s="1126"/>
      <c r="F41" s="1126"/>
      <c r="G41" s="1126"/>
      <c r="H41" s="1126"/>
      <c r="I41" s="1126"/>
      <c r="J41" s="1126"/>
      <c r="K41" s="1126"/>
      <c r="L41" s="1126"/>
      <c r="M41" s="1126"/>
      <c r="N41" s="1126"/>
      <c r="O41" s="1126"/>
      <c r="P41" s="1126"/>
      <c r="Q41" s="1126"/>
      <c r="R41" s="1126"/>
      <c r="S41" s="1126"/>
      <c r="T41" s="1126"/>
      <c r="U41" s="1126"/>
      <c r="V41" s="1126"/>
      <c r="W41" s="1126"/>
      <c r="X41" s="1126"/>
      <c r="Y41" s="1126"/>
      <c r="Z41" s="1126"/>
      <c r="AA41" s="1126"/>
      <c r="AB41" s="1126"/>
      <c r="AC41" s="1126"/>
      <c r="AD41" s="1126"/>
      <c r="AE41" s="1126"/>
      <c r="AF41" s="1126"/>
      <c r="AG41" s="1126"/>
      <c r="AH41" s="1126"/>
      <c r="AI41" s="1126"/>
      <c r="AJ41" s="1126"/>
      <c r="AK41" s="1126"/>
      <c r="AL41" s="1126"/>
      <c r="AM41" s="1126"/>
      <c r="AN41" s="1126"/>
      <c r="AO41" s="1126"/>
      <c r="AP41" s="1126"/>
      <c r="AQ41" s="1126"/>
      <c r="AR41" s="1151"/>
      <c r="AS41" s="397"/>
      <c r="AT41" s="232"/>
      <c r="AU41" s="1124"/>
      <c r="AV41" s="1124"/>
      <c r="AW41" s="1124"/>
      <c r="AX41" s="1124"/>
      <c r="AY41" s="1124"/>
      <c r="AZ41" s="233"/>
      <c r="BA41" s="760"/>
      <c r="BB41" s="761"/>
    </row>
    <row r="42" spans="2:61" ht="15" customHeight="1" x14ac:dyDescent="0.25">
      <c r="B42" s="463"/>
      <c r="C42" s="208"/>
      <c r="D42" s="676"/>
      <c r="E42" s="172"/>
      <c r="F42" s="172"/>
      <c r="G42" s="172"/>
      <c r="H42" s="172"/>
      <c r="I42" s="172"/>
      <c r="J42" s="172"/>
      <c r="K42" s="172"/>
      <c r="L42" s="172"/>
      <c r="M42" s="172"/>
      <c r="N42" s="172"/>
      <c r="O42" s="172"/>
      <c r="P42" s="172"/>
      <c r="Q42" s="172"/>
      <c r="R42" s="172"/>
      <c r="S42" s="172"/>
      <c r="T42" s="172"/>
      <c r="U42" s="172"/>
      <c r="V42" s="172"/>
      <c r="W42" s="172"/>
      <c r="X42" s="676"/>
      <c r="Y42" s="208"/>
      <c r="Z42" s="208"/>
      <c r="AA42" s="172"/>
      <c r="AB42" s="208"/>
      <c r="AC42" s="675"/>
      <c r="AD42" s="675"/>
      <c r="AE42" s="675"/>
      <c r="AF42" s="675"/>
      <c r="AG42" s="675"/>
      <c r="AH42" s="675"/>
      <c r="AI42" s="675"/>
      <c r="AJ42" s="675"/>
      <c r="AK42" s="172"/>
      <c r="AL42" s="172"/>
      <c r="AM42" s="172"/>
      <c r="AN42" s="172"/>
      <c r="AO42" s="172"/>
      <c r="AP42" s="172"/>
      <c r="AQ42" s="172"/>
      <c r="AR42" s="172"/>
      <c r="AS42" s="172"/>
      <c r="AT42" s="172"/>
      <c r="AU42" s="172"/>
      <c r="AV42" s="172"/>
      <c r="AW42" s="172"/>
      <c r="AX42" s="172"/>
      <c r="AY42" s="172"/>
      <c r="AZ42" s="172"/>
      <c r="BA42" s="760"/>
      <c r="BB42" s="761"/>
    </row>
    <row r="43" spans="2:61" ht="15" customHeight="1" x14ac:dyDescent="0.25">
      <c r="B43" s="463"/>
      <c r="C43" s="382" t="s">
        <v>32</v>
      </c>
      <c r="D43" s="676"/>
      <c r="E43" s="172"/>
      <c r="F43" s="172"/>
      <c r="G43" s="172"/>
      <c r="H43" s="172"/>
      <c r="I43" s="172"/>
      <c r="J43" s="172"/>
      <c r="K43" s="172"/>
      <c r="L43" s="172"/>
      <c r="M43" s="172"/>
      <c r="N43" s="172"/>
      <c r="O43" s="172"/>
      <c r="P43" s="172"/>
      <c r="Q43" s="172"/>
      <c r="R43" s="172"/>
      <c r="S43" s="172"/>
      <c r="T43" s="172"/>
      <c r="U43" s="172"/>
      <c r="V43" s="172"/>
      <c r="W43" s="172"/>
      <c r="X43" s="676"/>
      <c r="Y43" s="208"/>
      <c r="Z43" s="208"/>
      <c r="AA43" s="172"/>
      <c r="AB43" s="208"/>
      <c r="AC43" s="675"/>
      <c r="AD43" s="675"/>
      <c r="AE43" s="675"/>
      <c r="AF43" s="675"/>
      <c r="AG43" s="675"/>
      <c r="AH43" s="675"/>
      <c r="AI43" s="675"/>
      <c r="AJ43" s="675"/>
      <c r="AK43" s="172"/>
      <c r="AL43" s="172"/>
      <c r="AM43" s="172"/>
      <c r="AN43" s="172"/>
      <c r="AO43" s="172"/>
      <c r="AP43" s="172"/>
      <c r="AQ43" s="172"/>
      <c r="AR43" s="172"/>
      <c r="AS43" s="172"/>
      <c r="AT43" s="172"/>
      <c r="AU43" s="172"/>
      <c r="AV43" s="172"/>
      <c r="AW43" s="172"/>
      <c r="AX43" s="172"/>
      <c r="AY43" s="172"/>
      <c r="AZ43" s="172"/>
      <c r="BA43" s="760"/>
      <c r="BB43" s="761"/>
    </row>
    <row r="44" spans="2:61" ht="15" customHeight="1" x14ac:dyDescent="0.25">
      <c r="B44" s="463"/>
      <c r="C44" s="255" t="s">
        <v>213</v>
      </c>
      <c r="D44" s="373"/>
      <c r="E44" s="373"/>
      <c r="F44" s="373"/>
      <c r="G44" s="373"/>
      <c r="H44" s="373"/>
      <c r="I44" s="373"/>
      <c r="J44" s="373"/>
      <c r="K44" s="373"/>
      <c r="L44" s="373"/>
      <c r="M44" s="373"/>
      <c r="N44" s="373"/>
      <c r="O44" s="373"/>
      <c r="P44" s="373"/>
      <c r="Q44" s="373"/>
      <c r="R44" s="373"/>
      <c r="S44" s="373"/>
      <c r="T44" s="373"/>
      <c r="U44" s="373"/>
      <c r="V44" s="373"/>
      <c r="W44" s="124"/>
      <c r="X44" s="462"/>
      <c r="Y44" s="462"/>
      <c r="Z44" s="462"/>
      <c r="AA44" s="373"/>
      <c r="AB44" s="462"/>
      <c r="AC44" s="255"/>
      <c r="AD44" s="255"/>
      <c r="AE44" s="266"/>
      <c r="AF44" s="255"/>
      <c r="AG44" s="255"/>
      <c r="AH44" s="763"/>
      <c r="AI44" s="763" t="s">
        <v>216</v>
      </c>
      <c r="AJ44" s="266"/>
      <c r="AK44" s="374"/>
      <c r="AL44" s="685"/>
      <c r="AM44" s="266"/>
      <c r="AN44" s="266"/>
      <c r="AO44" s="685"/>
      <c r="AP44" s="261"/>
      <c r="AQ44" s="176"/>
      <c r="AR44" s="261"/>
      <c r="AS44" s="176"/>
      <c r="AT44" s="176"/>
      <c r="AU44" s="176"/>
      <c r="AV44" s="764"/>
      <c r="AW44" s="684"/>
      <c r="AX44" s="176"/>
      <c r="AY44" s="684"/>
      <c r="AZ44" s="684"/>
      <c r="BA44" s="513"/>
      <c r="BB44" s="761"/>
    </row>
    <row r="45" spans="2:61" ht="15" customHeight="1" x14ac:dyDescent="0.25">
      <c r="B45" s="463"/>
      <c r="C45" s="255" t="s">
        <v>214</v>
      </c>
      <c r="D45" s="124"/>
      <c r="E45" s="124"/>
      <c r="F45" s="124"/>
      <c r="G45" s="124"/>
      <c r="H45" s="124"/>
      <c r="I45" s="124"/>
      <c r="J45" s="124"/>
      <c r="K45" s="124"/>
      <c r="L45" s="124"/>
      <c r="M45" s="124"/>
      <c r="N45" s="255"/>
      <c r="O45" s="255"/>
      <c r="P45" s="255"/>
      <c r="Q45" s="124"/>
      <c r="R45" s="124"/>
      <c r="S45" s="124"/>
      <c r="T45" s="124"/>
      <c r="U45" s="124"/>
      <c r="V45" s="255"/>
      <c r="W45" s="124"/>
      <c r="X45" s="462"/>
      <c r="Y45" s="462"/>
      <c r="Z45" s="462"/>
      <c r="AA45" s="255"/>
      <c r="AB45" s="462"/>
      <c r="AC45" s="462"/>
      <c r="AD45" s="266"/>
      <c r="AE45" s="124"/>
      <c r="AF45" s="255"/>
      <c r="AG45" s="266"/>
      <c r="AH45" s="462"/>
      <c r="AI45" s="763" t="s">
        <v>217</v>
      </c>
      <c r="AJ45" s="266"/>
      <c r="AK45" s="266"/>
      <c r="AL45" s="266"/>
      <c r="AM45" s="266"/>
      <c r="AN45" s="266"/>
      <c r="AO45" s="266"/>
      <c r="AP45" s="261"/>
      <c r="AQ45" s="176"/>
      <c r="AR45" s="261"/>
      <c r="AS45" s="176"/>
      <c r="AT45" s="176"/>
      <c r="AU45" s="176"/>
      <c r="AV45" s="266"/>
      <c r="AW45" s="266"/>
      <c r="AX45" s="176"/>
      <c r="AY45" s="684"/>
      <c r="AZ45" s="684"/>
      <c r="BA45" s="513"/>
      <c r="BB45" s="761"/>
    </row>
    <row r="46" spans="2:61" ht="15" customHeight="1" x14ac:dyDescent="0.25">
      <c r="B46" s="463"/>
      <c r="C46" s="372" t="s">
        <v>245</v>
      </c>
      <c r="D46" s="372"/>
      <c r="E46" s="372"/>
      <c r="F46" s="372"/>
      <c r="G46" s="372"/>
      <c r="H46" s="372"/>
      <c r="I46" s="372"/>
      <c r="J46" s="372"/>
      <c r="K46" s="372"/>
      <c r="L46" s="372"/>
      <c r="M46" s="372"/>
      <c r="N46" s="372"/>
      <c r="O46" s="372"/>
      <c r="P46" s="372"/>
      <c r="Q46" s="372"/>
      <c r="R46" s="372"/>
      <c r="S46" s="372"/>
      <c r="T46" s="372"/>
      <c r="V46" s="372"/>
      <c r="W46" s="372"/>
      <c r="X46" s="372"/>
      <c r="Y46" s="372"/>
      <c r="Z46" s="372"/>
      <c r="AA46" s="372"/>
      <c r="AB46" s="372"/>
      <c r="AC46" s="372"/>
      <c r="AD46" s="372"/>
      <c r="AE46" s="372"/>
      <c r="AF46" s="372"/>
      <c r="AG46" s="372"/>
      <c r="AH46" s="372"/>
      <c r="AI46" s="372" t="s">
        <v>215</v>
      </c>
      <c r="AJ46" s="372"/>
      <c r="AK46" s="372"/>
      <c r="AL46" s="372"/>
      <c r="AM46" s="372"/>
      <c r="AN46" s="372"/>
      <c r="AO46" s="372"/>
      <c r="AP46" s="261"/>
      <c r="AQ46" s="176"/>
      <c r="AR46" s="261"/>
      <c r="AS46" s="176"/>
      <c r="AT46" s="176"/>
      <c r="AU46" s="176"/>
      <c r="AV46" s="266"/>
      <c r="AW46" s="266"/>
      <c r="AX46" s="176"/>
      <c r="AY46" s="684"/>
      <c r="AZ46" s="684"/>
      <c r="BA46" s="513"/>
      <c r="BB46" s="761"/>
    </row>
    <row r="47" spans="2:61" ht="15" customHeight="1" x14ac:dyDescent="0.25">
      <c r="B47" s="463"/>
      <c r="C47" s="255"/>
      <c r="D47" s="124"/>
      <c r="E47" s="124"/>
      <c r="F47" s="124"/>
      <c r="G47" s="124"/>
      <c r="H47" s="124"/>
      <c r="I47" s="124"/>
      <c r="J47" s="124"/>
      <c r="K47" s="124"/>
      <c r="L47" s="124"/>
      <c r="M47" s="124"/>
      <c r="N47" s="255"/>
      <c r="O47" s="255"/>
      <c r="P47" s="255"/>
      <c r="Q47" s="124"/>
      <c r="R47" s="124"/>
      <c r="S47" s="124"/>
      <c r="T47" s="124"/>
      <c r="U47" s="124"/>
      <c r="V47" s="255"/>
      <c r="W47" s="124"/>
      <c r="X47" s="462"/>
      <c r="Y47" s="462"/>
      <c r="Z47" s="462"/>
      <c r="AA47" s="462"/>
      <c r="AB47" s="255"/>
      <c r="AC47" s="462"/>
      <c r="AD47" s="462"/>
      <c r="AE47" s="124"/>
      <c r="AF47" s="124"/>
      <c r="AG47" s="266"/>
      <c r="AH47" s="266"/>
      <c r="AI47" s="266"/>
      <c r="AJ47" s="266"/>
      <c r="AK47" s="266"/>
      <c r="AL47" s="266"/>
      <c r="AM47" s="266"/>
      <c r="AN47" s="266"/>
      <c r="AO47" s="266"/>
      <c r="AP47" s="261"/>
      <c r="AQ47" s="261"/>
      <c r="AR47" s="261"/>
      <c r="AS47" s="261"/>
      <c r="AT47" s="266"/>
      <c r="AU47" s="266"/>
      <c r="AV47" s="266"/>
      <c r="AW47" s="266"/>
      <c r="AX47" s="176"/>
      <c r="AY47" s="684"/>
      <c r="AZ47" s="684"/>
      <c r="BA47" s="513"/>
      <c r="BB47" s="761"/>
    </row>
    <row r="48" spans="2:61" ht="15" customHeight="1" thickBot="1" x14ac:dyDescent="0.3">
      <c r="B48" s="765"/>
      <c r="C48" s="165" t="s">
        <v>136</v>
      </c>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376"/>
      <c r="AD48" s="376"/>
      <c r="AE48" s="376"/>
      <c r="AF48" s="177"/>
      <c r="AG48" s="177"/>
      <c r="AH48" s="177"/>
      <c r="AI48" s="177"/>
      <c r="AJ48" s="269"/>
      <c r="AK48" s="177"/>
      <c r="AL48" s="269"/>
      <c r="AM48" s="177"/>
      <c r="AN48" s="177"/>
      <c r="AO48" s="271"/>
      <c r="AP48" s="271"/>
      <c r="AQ48" s="271"/>
      <c r="AR48" s="271"/>
      <c r="AS48" s="269"/>
      <c r="AT48" s="272"/>
      <c r="AU48" s="272"/>
      <c r="AV48" s="273"/>
      <c r="AW48" s="766"/>
      <c r="AX48" s="766"/>
      <c r="AY48" s="766"/>
      <c r="AZ48" s="766"/>
      <c r="BA48" s="767"/>
      <c r="BB48" s="761"/>
    </row>
    <row r="49" spans="2:54" ht="15" customHeight="1" x14ac:dyDescent="0.25">
      <c r="B49" s="865" t="str">
        <f>Form_Version</f>
        <v>Form LHKPN-KPK-Versi 1.4</v>
      </c>
      <c r="C49" s="863"/>
      <c r="D49" s="86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863"/>
      <c r="AG49" s="863"/>
      <c r="AH49" s="863"/>
      <c r="AI49" s="863"/>
      <c r="AJ49" s="864"/>
      <c r="AK49" s="863"/>
      <c r="AL49" s="864"/>
      <c r="AM49" s="863"/>
      <c r="AN49" s="863"/>
      <c r="AO49" s="864"/>
      <c r="AP49" s="864"/>
      <c r="AQ49" s="864"/>
      <c r="AR49" s="864"/>
      <c r="AS49" s="864"/>
      <c r="AT49" s="862"/>
      <c r="AU49" s="862"/>
      <c r="AV49" s="533"/>
      <c r="AW49" s="863"/>
      <c r="AX49" s="863"/>
      <c r="AY49" s="863"/>
      <c r="AZ49" s="734"/>
      <c r="BA49" s="734" t="s">
        <v>111</v>
      </c>
      <c r="BB49" s="761"/>
    </row>
    <row r="50" spans="2:54" ht="15" hidden="1" customHeight="1" x14ac:dyDescent="0.25">
      <c r="B50" s="348">
        <v>1</v>
      </c>
    </row>
    <row r="51" spans="2:54" ht="15" hidden="1" customHeight="1" x14ac:dyDescent="0.25">
      <c r="B51" s="348">
        <v>2</v>
      </c>
    </row>
    <row r="52" spans="2:54" ht="15" hidden="1" customHeight="1" x14ac:dyDescent="0.25">
      <c r="B52" s="348">
        <v>3</v>
      </c>
    </row>
    <row r="53" spans="2:54" ht="15" hidden="1" customHeight="1" x14ac:dyDescent="0.25">
      <c r="B53" s="348">
        <v>4</v>
      </c>
    </row>
    <row r="54" spans="2:54" ht="15" hidden="1" customHeight="1" x14ac:dyDescent="0.25">
      <c r="B54" s="348">
        <v>5</v>
      </c>
    </row>
    <row r="55" spans="2:54" ht="15" hidden="1" customHeight="1" x14ac:dyDescent="0.25">
      <c r="B55" s="348">
        <v>6</v>
      </c>
    </row>
    <row r="56" spans="2:54" ht="15" hidden="1" customHeight="1" x14ac:dyDescent="0.25"/>
  </sheetData>
  <sheetProtection password="C78A" sheet="1" objects="1" scenarios="1" selectLockedCells="1"/>
  <protectedRanges>
    <protectedRange sqref="L14 L25 L36" name="Header" securityDescriptor="O:WDG:WDD:(A;;CC;;;WD)"/>
    <protectedRange sqref="M14 M25 M36" name="Header_1" securityDescriptor="O:WDG:WDD:(A;;CC;;;WD)"/>
    <protectedRange sqref="N14 N25 N36" name="Header_2" securityDescriptor="O:WDG:WDD:(A;;CC;;;WD)"/>
    <protectedRange sqref="O14 O25 O36" name="Header_3" securityDescriptor="O:WDG:WDD:(A;;CC;;;WD)"/>
  </protectedRanges>
  <mergeCells count="64">
    <mergeCell ref="H12:V12"/>
    <mergeCell ref="L16:U16"/>
    <mergeCell ref="H21:V21"/>
    <mergeCell ref="H23:V23"/>
    <mergeCell ref="L27:U27"/>
    <mergeCell ref="L14:O14"/>
    <mergeCell ref="L25:O25"/>
    <mergeCell ref="AE12:AJ12"/>
    <mergeCell ref="AO24:AR24"/>
    <mergeCell ref="AO13:AR13"/>
    <mergeCell ref="AE23:AJ23"/>
    <mergeCell ref="AL14:AQ14"/>
    <mergeCell ref="AL12:AQ12"/>
    <mergeCell ref="AM21:AQ21"/>
    <mergeCell ref="AL23:AQ23"/>
    <mergeCell ref="AD16:AJ16"/>
    <mergeCell ref="AU10:AY10"/>
    <mergeCell ref="AM11:AQ11"/>
    <mergeCell ref="B2:BA2"/>
    <mergeCell ref="AS4:AZ5"/>
    <mergeCell ref="AK4:AR5"/>
    <mergeCell ref="AS6:AZ6"/>
    <mergeCell ref="AK6:AR6"/>
    <mergeCell ref="C4:C5"/>
    <mergeCell ref="X4:AJ5"/>
    <mergeCell ref="X6:AJ6"/>
    <mergeCell ref="D6:W6"/>
    <mergeCell ref="D4:W5"/>
    <mergeCell ref="AU11:AY11"/>
    <mergeCell ref="H10:V10"/>
    <mergeCell ref="AM10:AQ10"/>
    <mergeCell ref="C8:C16"/>
    <mergeCell ref="AT12:AY12"/>
    <mergeCell ref="AT14:AY14"/>
    <mergeCell ref="AW13:AZ13"/>
    <mergeCell ref="AT23:AY23"/>
    <mergeCell ref="AL25:AQ25"/>
    <mergeCell ref="AT25:AY25"/>
    <mergeCell ref="AU21:AY21"/>
    <mergeCell ref="AM22:AQ22"/>
    <mergeCell ref="AU22:AY22"/>
    <mergeCell ref="AU40:AY41"/>
    <mergeCell ref="AM32:AQ32"/>
    <mergeCell ref="AU32:AY32"/>
    <mergeCell ref="AW24:AZ24"/>
    <mergeCell ref="AM33:AQ33"/>
    <mergeCell ref="AU33:AY33"/>
    <mergeCell ref="AT34:AY34"/>
    <mergeCell ref="AL36:AQ36"/>
    <mergeCell ref="AT36:AY36"/>
    <mergeCell ref="AO35:AR35"/>
    <mergeCell ref="AW35:AZ35"/>
    <mergeCell ref="C41:AR41"/>
    <mergeCell ref="H34:V34"/>
    <mergeCell ref="L38:U38"/>
    <mergeCell ref="AL34:AQ34"/>
    <mergeCell ref="AE34:AJ34"/>
    <mergeCell ref="AD38:AJ38"/>
    <mergeCell ref="C40:AQ40"/>
    <mergeCell ref="AD27:AJ27"/>
    <mergeCell ref="C19:C27"/>
    <mergeCell ref="C30:C38"/>
    <mergeCell ref="H32:V32"/>
    <mergeCell ref="L36:O36"/>
  </mergeCells>
  <dataValidations disablePrompts="1" xWindow="460" yWindow="522" count="7">
    <dataValidation type="list" allowBlank="1" showInputMessage="1" showErrorMessage="1" error="Harus sesuai dengan keterangan di bawah" promptTitle="Keterangan" prompt="1=Mobil_x000a_2=Motor_x000a_3=Kapal Laut/Perahu_x000a_4=Pesawat Terbang _x000a_5=Lainnya" sqref="H30 H19 H8" xr:uid="{00000000-0002-0000-0600-000000000000}">
      <formula1>$B$50:$B$54</formula1>
    </dataValidation>
    <dataValidation type="list" allowBlank="1" showInputMessage="1" showErrorMessage="1" error="Harus sesuai dengan keterangan di bawah" promptTitle="Keterangan" prompt="1=BPKB/STNK  _x000a_2=Lainnya" sqref="AD30 AD19 AD8" xr:uid="{00000000-0002-0000-0600-000001000000}">
      <formula1>$B$50:$B$51</formula1>
    </dataValidation>
    <dataValidation allowBlank="1" showInputMessage="1" showErrorMessage="1" promptTitle="Keterangan" prompt="1=Hasil Sendiri  _x000a_2=Warisan  _x000a_3=Hibah dengan Akta  _x000a_4=Hibah tanpa Akta  _x000a_5=Hadiah  _x000a_6=Lainnya_x000a_Jika dipilih kode 2 s.d. 6, wajib isi lampiran 1" sqref="X10:AB10 AJ32 X32:AB32 X21:AB21 AJ21 AJ10" xr:uid="{00000000-0002-0000-0600-000002000000}"/>
    <dataValidation allowBlank="1" showInputMessage="1" showErrorMessage="1" promptTitle="Keterangan" prompt="1= Digunakan Sendiri  _x000a_2=Tidak digunakan sendiri &amp; menghasilkan  _x000a_3=Tidak digunakan sendiri &amp; tidak menghasilkan  _x000a_4. Lainnya" sqref="X25:AC25 X36:AC36 AJ14 X14:AB14 AJ25 AJ36" xr:uid="{00000000-0002-0000-0600-000003000000}"/>
    <dataValidation type="list" allowBlank="1" showInputMessage="1" showErrorMessage="1" error="Harus sesuai dengan keterangan di bawah" promptTitle="Keterangan" prompt="1=PN yang bersangkutan  _x000a_2=Pasangan/Anak _x000a_3=Lainnya_x000a_Jika pilih &quot;3&quot; masukan keterangan pada kolom yang tersedia" sqref="AD34 AD12 AD23" xr:uid="{00000000-0002-0000-0600-000004000000}">
      <formula1>$B$50:$B$52</formula1>
    </dataValidation>
    <dataValidation type="whole" operator="greaterThan" allowBlank="1" showInputMessage="1" showErrorMessage="1" error="Masukkan angka" sqref="AU10:AY10 AM10:AQ10 AM21:AQ21 AU21:AY21 AU32:AY32 AM32:AQ32" xr:uid="{00000000-0002-0000-0600-000005000000}">
      <formula1>0</formula1>
    </dataValidation>
    <dataValidation type="list" showInputMessage="1" showErrorMessage="1" error="Masukkan angka dari 0 sampai 9" sqref="L14:O14 L25:O25 L36:O36" xr:uid="{00000000-0002-0000-0600-000006000000}">
      <formula1>ThLahir</formula1>
    </dataValidation>
  </dataValidations>
  <printOptions horizontalCentered="1" verticalCentered="1"/>
  <pageMargins left="0.23622047244094491" right="0.23622047244094491" top="0.31496062992125984" bottom="0.23622047244094491"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3" r:id="rId4" name="Check Box 923">
              <controlPr defaultSize="0" autoFill="0" autoLine="0" autoPict="0" altText="Harta">
                <anchor moveWithCells="1" sizeWithCells="1">
                  <from>
                    <xdr:col>28</xdr:col>
                    <xdr:colOff>171450</xdr:colOff>
                    <xdr:row>9</xdr:row>
                    <xdr:rowOff>0</xdr:rowOff>
                  </from>
                  <to>
                    <xdr:col>30</xdr:col>
                    <xdr:colOff>38100</xdr:colOff>
                    <xdr:row>10</xdr:row>
                    <xdr:rowOff>0</xdr:rowOff>
                  </to>
                </anchor>
              </controlPr>
            </control>
          </mc:Choice>
        </mc:AlternateContent>
        <mc:AlternateContent xmlns:mc="http://schemas.openxmlformats.org/markup-compatibility/2006">
          <mc:Choice Requires="x14">
            <control shapeId="6077" r:id="rId5" name="Check Box 957">
              <controlPr defaultSize="0" autoFill="0" autoLine="0" autoPict="0" macro="[0]!PesanLampiran" altText="Harta">
                <anchor moveWithCells="1" sizeWithCells="1">
                  <from>
                    <xdr:col>30</xdr:col>
                    <xdr:colOff>9525</xdr:colOff>
                    <xdr:row>9</xdr:row>
                    <xdr:rowOff>0</xdr:rowOff>
                  </from>
                  <to>
                    <xdr:col>31</xdr:col>
                    <xdr:colOff>57150</xdr:colOff>
                    <xdr:row>10</xdr:row>
                    <xdr:rowOff>0</xdr:rowOff>
                  </to>
                </anchor>
              </controlPr>
            </control>
          </mc:Choice>
        </mc:AlternateContent>
        <mc:AlternateContent xmlns:mc="http://schemas.openxmlformats.org/markup-compatibility/2006">
          <mc:Choice Requires="x14">
            <control shapeId="6078" r:id="rId6" name="Check Box 958">
              <controlPr defaultSize="0" autoFill="0" autoLine="0" autoPict="0" macro="[0]!PesanLampiran" altText="Harta">
                <anchor moveWithCells="1" sizeWithCells="1">
                  <from>
                    <xdr:col>31</xdr:col>
                    <xdr:colOff>28575</xdr:colOff>
                    <xdr:row>9</xdr:row>
                    <xdr:rowOff>0</xdr:rowOff>
                  </from>
                  <to>
                    <xdr:col>32</xdr:col>
                    <xdr:colOff>47625</xdr:colOff>
                    <xdr:row>10</xdr:row>
                    <xdr:rowOff>0</xdr:rowOff>
                  </to>
                </anchor>
              </controlPr>
            </control>
          </mc:Choice>
        </mc:AlternateContent>
        <mc:AlternateContent xmlns:mc="http://schemas.openxmlformats.org/markup-compatibility/2006">
          <mc:Choice Requires="x14">
            <control shapeId="6079" r:id="rId7" name="Check Box 959">
              <controlPr defaultSize="0" autoFill="0" autoLine="0" autoPict="0" macro="[0]!PesanLampiran" altText="Harta">
                <anchor moveWithCells="1" sizeWithCells="1">
                  <from>
                    <xdr:col>32</xdr:col>
                    <xdr:colOff>19050</xdr:colOff>
                    <xdr:row>9</xdr:row>
                    <xdr:rowOff>0</xdr:rowOff>
                  </from>
                  <to>
                    <xdr:col>33</xdr:col>
                    <xdr:colOff>104775</xdr:colOff>
                    <xdr:row>10</xdr:row>
                    <xdr:rowOff>0</xdr:rowOff>
                  </to>
                </anchor>
              </controlPr>
            </control>
          </mc:Choice>
        </mc:AlternateContent>
        <mc:AlternateContent xmlns:mc="http://schemas.openxmlformats.org/markup-compatibility/2006">
          <mc:Choice Requires="x14">
            <control shapeId="6080" r:id="rId8" name="Check Box 960">
              <controlPr defaultSize="0" autoFill="0" autoLine="0" autoPict="0" macro="[0]!PesanLampiran" altText="Harta">
                <anchor moveWithCells="1" sizeWithCells="1">
                  <from>
                    <xdr:col>33</xdr:col>
                    <xdr:colOff>76200</xdr:colOff>
                    <xdr:row>9</xdr:row>
                    <xdr:rowOff>0</xdr:rowOff>
                  </from>
                  <to>
                    <xdr:col>34</xdr:col>
                    <xdr:colOff>95250</xdr:colOff>
                    <xdr:row>10</xdr:row>
                    <xdr:rowOff>0</xdr:rowOff>
                  </to>
                </anchor>
              </controlPr>
            </control>
          </mc:Choice>
        </mc:AlternateContent>
        <mc:AlternateContent xmlns:mc="http://schemas.openxmlformats.org/markup-compatibility/2006">
          <mc:Choice Requires="x14">
            <control shapeId="6081" r:id="rId9" name="Check Box 961">
              <controlPr defaultSize="0" autoFill="0" autoLine="0" autoPict="0" altText="Harta">
                <anchor moveWithCells="1" sizeWithCells="1">
                  <from>
                    <xdr:col>34</xdr:col>
                    <xdr:colOff>66675</xdr:colOff>
                    <xdr:row>9</xdr:row>
                    <xdr:rowOff>0</xdr:rowOff>
                  </from>
                  <to>
                    <xdr:col>35</xdr:col>
                    <xdr:colOff>85725</xdr:colOff>
                    <xdr:row>10</xdr:row>
                    <xdr:rowOff>0</xdr:rowOff>
                  </to>
                </anchor>
              </controlPr>
            </control>
          </mc:Choice>
        </mc:AlternateContent>
        <mc:AlternateContent xmlns:mc="http://schemas.openxmlformats.org/markup-compatibility/2006">
          <mc:Choice Requires="x14">
            <control shapeId="6123" r:id="rId10" name="Check Box 1003">
              <controlPr defaultSize="0" autoFill="0" autoLine="0" autoPict="0" altText="Harta">
                <anchor moveWithCells="1" sizeWithCells="1">
                  <from>
                    <xdr:col>29</xdr:col>
                    <xdr:colOff>9525</xdr:colOff>
                    <xdr:row>20</xdr:row>
                    <xdr:rowOff>0</xdr:rowOff>
                  </from>
                  <to>
                    <xdr:col>30</xdr:col>
                    <xdr:colOff>104775</xdr:colOff>
                    <xdr:row>21</xdr:row>
                    <xdr:rowOff>0</xdr:rowOff>
                  </to>
                </anchor>
              </controlPr>
            </control>
          </mc:Choice>
        </mc:AlternateContent>
        <mc:AlternateContent xmlns:mc="http://schemas.openxmlformats.org/markup-compatibility/2006">
          <mc:Choice Requires="x14">
            <control shapeId="6124" r:id="rId11" name="Check Box 1004">
              <controlPr defaultSize="0" autoFill="0" autoLine="0" autoPict="0" macro="[0]!PesanLampiran" altText="Harta">
                <anchor moveWithCells="1" sizeWithCells="1">
                  <from>
                    <xdr:col>29</xdr:col>
                    <xdr:colOff>171450</xdr:colOff>
                    <xdr:row>20</xdr:row>
                    <xdr:rowOff>0</xdr:rowOff>
                  </from>
                  <to>
                    <xdr:col>31</xdr:col>
                    <xdr:colOff>85725</xdr:colOff>
                    <xdr:row>21</xdr:row>
                    <xdr:rowOff>0</xdr:rowOff>
                  </to>
                </anchor>
              </controlPr>
            </control>
          </mc:Choice>
        </mc:AlternateContent>
        <mc:AlternateContent xmlns:mc="http://schemas.openxmlformats.org/markup-compatibility/2006">
          <mc:Choice Requires="x14">
            <control shapeId="6125" r:id="rId12" name="Check Box 1005">
              <controlPr defaultSize="0" autoFill="0" autoLine="0" autoPict="0" macro="[0]!PesanLampiran" altText="Harta">
                <anchor moveWithCells="1" sizeWithCells="1">
                  <from>
                    <xdr:col>30</xdr:col>
                    <xdr:colOff>171450</xdr:colOff>
                    <xdr:row>20</xdr:row>
                    <xdr:rowOff>0</xdr:rowOff>
                  </from>
                  <to>
                    <xdr:col>32</xdr:col>
                    <xdr:colOff>57150</xdr:colOff>
                    <xdr:row>21</xdr:row>
                    <xdr:rowOff>0</xdr:rowOff>
                  </to>
                </anchor>
              </controlPr>
            </control>
          </mc:Choice>
        </mc:AlternateContent>
        <mc:AlternateContent xmlns:mc="http://schemas.openxmlformats.org/markup-compatibility/2006">
          <mc:Choice Requires="x14">
            <control shapeId="6126" r:id="rId13" name="Check Box 1006">
              <controlPr defaultSize="0" autoFill="0" autoLine="0" autoPict="0" macro="[0]!PesanLampiran" altText="Harta">
                <anchor moveWithCells="1" sizeWithCells="1">
                  <from>
                    <xdr:col>31</xdr:col>
                    <xdr:colOff>180975</xdr:colOff>
                    <xdr:row>20</xdr:row>
                    <xdr:rowOff>0</xdr:rowOff>
                  </from>
                  <to>
                    <xdr:col>33</xdr:col>
                    <xdr:colOff>104775</xdr:colOff>
                    <xdr:row>21</xdr:row>
                    <xdr:rowOff>0</xdr:rowOff>
                  </to>
                </anchor>
              </controlPr>
            </control>
          </mc:Choice>
        </mc:AlternateContent>
        <mc:AlternateContent xmlns:mc="http://schemas.openxmlformats.org/markup-compatibility/2006">
          <mc:Choice Requires="x14">
            <control shapeId="6127" r:id="rId14" name="Check Box 1007">
              <controlPr defaultSize="0" autoFill="0" autoLine="0" autoPict="0" macro="[0]!PesanLampiran" altText="Harta">
                <anchor moveWithCells="1" sizeWithCells="1">
                  <from>
                    <xdr:col>33</xdr:col>
                    <xdr:colOff>28575</xdr:colOff>
                    <xdr:row>20</xdr:row>
                    <xdr:rowOff>0</xdr:rowOff>
                  </from>
                  <to>
                    <xdr:col>34</xdr:col>
                    <xdr:colOff>95250</xdr:colOff>
                    <xdr:row>21</xdr:row>
                    <xdr:rowOff>0</xdr:rowOff>
                  </to>
                </anchor>
              </controlPr>
            </control>
          </mc:Choice>
        </mc:AlternateContent>
        <mc:AlternateContent xmlns:mc="http://schemas.openxmlformats.org/markup-compatibility/2006">
          <mc:Choice Requires="x14">
            <control shapeId="6128" r:id="rId15" name="Check Box 1008">
              <controlPr defaultSize="0" autoFill="0" autoLine="0" autoPict="0" altText="Harta">
                <anchor moveWithCells="1" sizeWithCells="1">
                  <from>
                    <xdr:col>34</xdr:col>
                    <xdr:colOff>28575</xdr:colOff>
                    <xdr:row>20</xdr:row>
                    <xdr:rowOff>0</xdr:rowOff>
                  </from>
                  <to>
                    <xdr:col>35</xdr:col>
                    <xdr:colOff>95250</xdr:colOff>
                    <xdr:row>21</xdr:row>
                    <xdr:rowOff>0</xdr:rowOff>
                  </to>
                </anchor>
              </controlPr>
            </control>
          </mc:Choice>
        </mc:AlternateContent>
        <mc:AlternateContent xmlns:mc="http://schemas.openxmlformats.org/markup-compatibility/2006">
          <mc:Choice Requires="x14">
            <control shapeId="6135" r:id="rId16" name="Check Box 1015">
              <controlPr defaultSize="0" autoFill="0" autoLine="0" autoPict="0" altText="Harta">
                <anchor moveWithCells="1" sizeWithCells="1">
                  <from>
                    <xdr:col>29</xdr:col>
                    <xdr:colOff>9525</xdr:colOff>
                    <xdr:row>31</xdr:row>
                    <xdr:rowOff>0</xdr:rowOff>
                  </from>
                  <to>
                    <xdr:col>30</xdr:col>
                    <xdr:colOff>104775</xdr:colOff>
                    <xdr:row>32</xdr:row>
                    <xdr:rowOff>0</xdr:rowOff>
                  </to>
                </anchor>
              </controlPr>
            </control>
          </mc:Choice>
        </mc:AlternateContent>
        <mc:AlternateContent xmlns:mc="http://schemas.openxmlformats.org/markup-compatibility/2006">
          <mc:Choice Requires="x14">
            <control shapeId="6136" r:id="rId17" name="Check Box 1016">
              <controlPr defaultSize="0" autoFill="0" autoLine="0" autoPict="0" macro="[0]!PesanLampiran" altText="Harta">
                <anchor moveWithCells="1" sizeWithCells="1">
                  <from>
                    <xdr:col>29</xdr:col>
                    <xdr:colOff>171450</xdr:colOff>
                    <xdr:row>31</xdr:row>
                    <xdr:rowOff>0</xdr:rowOff>
                  </from>
                  <to>
                    <xdr:col>31</xdr:col>
                    <xdr:colOff>85725</xdr:colOff>
                    <xdr:row>32</xdr:row>
                    <xdr:rowOff>0</xdr:rowOff>
                  </to>
                </anchor>
              </controlPr>
            </control>
          </mc:Choice>
        </mc:AlternateContent>
        <mc:AlternateContent xmlns:mc="http://schemas.openxmlformats.org/markup-compatibility/2006">
          <mc:Choice Requires="x14">
            <control shapeId="6137" r:id="rId18" name="Check Box 1017">
              <controlPr defaultSize="0" autoFill="0" autoLine="0" autoPict="0" macro="[0]!PesanLampiran" altText="Harta">
                <anchor moveWithCells="1" sizeWithCells="1">
                  <from>
                    <xdr:col>30</xdr:col>
                    <xdr:colOff>171450</xdr:colOff>
                    <xdr:row>31</xdr:row>
                    <xdr:rowOff>0</xdr:rowOff>
                  </from>
                  <to>
                    <xdr:col>32</xdr:col>
                    <xdr:colOff>57150</xdr:colOff>
                    <xdr:row>32</xdr:row>
                    <xdr:rowOff>0</xdr:rowOff>
                  </to>
                </anchor>
              </controlPr>
            </control>
          </mc:Choice>
        </mc:AlternateContent>
        <mc:AlternateContent xmlns:mc="http://schemas.openxmlformats.org/markup-compatibility/2006">
          <mc:Choice Requires="x14">
            <control shapeId="6138" r:id="rId19" name="Check Box 1018">
              <controlPr defaultSize="0" autoFill="0" autoLine="0" autoPict="0" macro="[0]!PesanLampiran" altText="Harta">
                <anchor moveWithCells="1" sizeWithCells="1">
                  <from>
                    <xdr:col>31</xdr:col>
                    <xdr:colOff>180975</xdr:colOff>
                    <xdr:row>31</xdr:row>
                    <xdr:rowOff>0</xdr:rowOff>
                  </from>
                  <to>
                    <xdr:col>33</xdr:col>
                    <xdr:colOff>104775</xdr:colOff>
                    <xdr:row>32</xdr:row>
                    <xdr:rowOff>0</xdr:rowOff>
                  </to>
                </anchor>
              </controlPr>
            </control>
          </mc:Choice>
        </mc:AlternateContent>
        <mc:AlternateContent xmlns:mc="http://schemas.openxmlformats.org/markup-compatibility/2006">
          <mc:Choice Requires="x14">
            <control shapeId="6139" r:id="rId20" name="Check Box 1019">
              <controlPr defaultSize="0" autoFill="0" autoLine="0" autoPict="0" macro="[0]!PesanLampiran" altText="Harta">
                <anchor moveWithCells="1" sizeWithCells="1">
                  <from>
                    <xdr:col>33</xdr:col>
                    <xdr:colOff>28575</xdr:colOff>
                    <xdr:row>31</xdr:row>
                    <xdr:rowOff>0</xdr:rowOff>
                  </from>
                  <to>
                    <xdr:col>34</xdr:col>
                    <xdr:colOff>95250</xdr:colOff>
                    <xdr:row>32</xdr:row>
                    <xdr:rowOff>0</xdr:rowOff>
                  </to>
                </anchor>
              </controlPr>
            </control>
          </mc:Choice>
        </mc:AlternateContent>
        <mc:AlternateContent xmlns:mc="http://schemas.openxmlformats.org/markup-compatibility/2006">
          <mc:Choice Requires="x14">
            <control shapeId="6140" r:id="rId21" name="Check Box 1020">
              <controlPr defaultSize="0" autoFill="0" autoLine="0" autoPict="0" altText="Harta">
                <anchor moveWithCells="1" sizeWithCells="1">
                  <from>
                    <xdr:col>34</xdr:col>
                    <xdr:colOff>28575</xdr:colOff>
                    <xdr:row>31</xdr:row>
                    <xdr:rowOff>0</xdr:rowOff>
                  </from>
                  <to>
                    <xdr:col>35</xdr:col>
                    <xdr:colOff>95250</xdr:colOff>
                    <xdr:row>32</xdr:row>
                    <xdr:rowOff>0</xdr:rowOff>
                  </to>
                </anchor>
              </controlPr>
            </control>
          </mc:Choice>
        </mc:AlternateContent>
        <mc:AlternateContent xmlns:mc="http://schemas.openxmlformats.org/markup-compatibility/2006">
          <mc:Choice Requires="x14">
            <control shapeId="49217" r:id="rId22" name="Group Box 1089">
              <controlPr defaultSize="0" autoFill="0" autoPict="0">
                <anchor moveWithCells="1">
                  <from>
                    <xdr:col>29</xdr:col>
                    <xdr:colOff>0</xdr:colOff>
                    <xdr:row>13</xdr:row>
                    <xdr:rowOff>19050</xdr:rowOff>
                  </from>
                  <to>
                    <xdr:col>33</xdr:col>
                    <xdr:colOff>47625</xdr:colOff>
                    <xdr:row>14</xdr:row>
                    <xdr:rowOff>47625</xdr:rowOff>
                  </to>
                </anchor>
              </controlPr>
            </control>
          </mc:Choice>
        </mc:AlternateContent>
        <mc:AlternateContent xmlns:mc="http://schemas.openxmlformats.org/markup-compatibility/2006">
          <mc:Choice Requires="x14">
            <control shapeId="49218" r:id="rId23" name="Option Button 1090">
              <controlPr defaultSize="0" autoFill="0" autoLine="0" autoPict="0">
                <anchor moveWithCells="1">
                  <from>
                    <xdr:col>29</xdr:col>
                    <xdr:colOff>28575</xdr:colOff>
                    <xdr:row>13</xdr:row>
                    <xdr:rowOff>19050</xdr:rowOff>
                  </from>
                  <to>
                    <xdr:col>30</xdr:col>
                    <xdr:colOff>76200</xdr:colOff>
                    <xdr:row>14</xdr:row>
                    <xdr:rowOff>38100</xdr:rowOff>
                  </to>
                </anchor>
              </controlPr>
            </control>
          </mc:Choice>
        </mc:AlternateContent>
        <mc:AlternateContent xmlns:mc="http://schemas.openxmlformats.org/markup-compatibility/2006">
          <mc:Choice Requires="x14">
            <control shapeId="49219" r:id="rId24" name="Option Button 1091">
              <controlPr defaultSize="0" autoFill="0" autoLine="0" autoPict="0">
                <anchor moveWithCells="1">
                  <from>
                    <xdr:col>30</xdr:col>
                    <xdr:colOff>19050</xdr:colOff>
                    <xdr:row>13</xdr:row>
                    <xdr:rowOff>19050</xdr:rowOff>
                  </from>
                  <to>
                    <xdr:col>31</xdr:col>
                    <xdr:colOff>76200</xdr:colOff>
                    <xdr:row>14</xdr:row>
                    <xdr:rowOff>38100</xdr:rowOff>
                  </to>
                </anchor>
              </controlPr>
            </control>
          </mc:Choice>
        </mc:AlternateContent>
        <mc:AlternateContent xmlns:mc="http://schemas.openxmlformats.org/markup-compatibility/2006">
          <mc:Choice Requires="x14">
            <control shapeId="49220" r:id="rId25" name="Option Button 1092">
              <controlPr defaultSize="0" autoFill="0" autoLine="0" autoPict="0">
                <anchor moveWithCells="1">
                  <from>
                    <xdr:col>31</xdr:col>
                    <xdr:colOff>9525</xdr:colOff>
                    <xdr:row>13</xdr:row>
                    <xdr:rowOff>19050</xdr:rowOff>
                  </from>
                  <to>
                    <xdr:col>32</xdr:col>
                    <xdr:colOff>38100</xdr:colOff>
                    <xdr:row>14</xdr:row>
                    <xdr:rowOff>38100</xdr:rowOff>
                  </to>
                </anchor>
              </controlPr>
            </control>
          </mc:Choice>
        </mc:AlternateContent>
        <mc:AlternateContent xmlns:mc="http://schemas.openxmlformats.org/markup-compatibility/2006">
          <mc:Choice Requires="x14">
            <control shapeId="49222" r:id="rId26" name="Group Box 1094">
              <controlPr defaultSize="0" autoFill="0" autoPict="0">
                <anchor moveWithCells="1">
                  <from>
                    <xdr:col>29</xdr:col>
                    <xdr:colOff>19050</xdr:colOff>
                    <xdr:row>23</xdr:row>
                    <xdr:rowOff>161925</xdr:rowOff>
                  </from>
                  <to>
                    <xdr:col>33</xdr:col>
                    <xdr:colOff>28575</xdr:colOff>
                    <xdr:row>24</xdr:row>
                    <xdr:rowOff>180975</xdr:rowOff>
                  </to>
                </anchor>
              </controlPr>
            </control>
          </mc:Choice>
        </mc:AlternateContent>
        <mc:AlternateContent xmlns:mc="http://schemas.openxmlformats.org/markup-compatibility/2006">
          <mc:Choice Requires="x14">
            <control shapeId="49223" r:id="rId27" name="Option Button 1095">
              <controlPr defaultSize="0" autoFill="0" autoLine="0" autoPict="0">
                <anchor moveWithCells="1">
                  <from>
                    <xdr:col>29</xdr:col>
                    <xdr:colOff>28575</xdr:colOff>
                    <xdr:row>23</xdr:row>
                    <xdr:rowOff>180975</xdr:rowOff>
                  </from>
                  <to>
                    <xdr:col>30</xdr:col>
                    <xdr:colOff>57150</xdr:colOff>
                    <xdr:row>24</xdr:row>
                    <xdr:rowOff>171450</xdr:rowOff>
                  </to>
                </anchor>
              </controlPr>
            </control>
          </mc:Choice>
        </mc:AlternateContent>
        <mc:AlternateContent xmlns:mc="http://schemas.openxmlformats.org/markup-compatibility/2006">
          <mc:Choice Requires="x14">
            <control shapeId="49224" r:id="rId28" name="Option Button 1096">
              <controlPr defaultSize="0" autoFill="0" autoLine="0" autoPict="0">
                <anchor moveWithCells="1">
                  <from>
                    <xdr:col>30</xdr:col>
                    <xdr:colOff>19050</xdr:colOff>
                    <xdr:row>23</xdr:row>
                    <xdr:rowOff>180975</xdr:rowOff>
                  </from>
                  <to>
                    <xdr:col>31</xdr:col>
                    <xdr:colOff>38100</xdr:colOff>
                    <xdr:row>24</xdr:row>
                    <xdr:rowOff>171450</xdr:rowOff>
                  </to>
                </anchor>
              </controlPr>
            </control>
          </mc:Choice>
        </mc:AlternateContent>
        <mc:AlternateContent xmlns:mc="http://schemas.openxmlformats.org/markup-compatibility/2006">
          <mc:Choice Requires="x14">
            <control shapeId="49225" r:id="rId29" name="Option Button 1097">
              <controlPr defaultSize="0" autoFill="0" autoLine="0" autoPict="0">
                <anchor moveWithCells="1">
                  <from>
                    <xdr:col>31</xdr:col>
                    <xdr:colOff>9525</xdr:colOff>
                    <xdr:row>24</xdr:row>
                    <xdr:rowOff>0</xdr:rowOff>
                  </from>
                  <to>
                    <xdr:col>32</xdr:col>
                    <xdr:colOff>9525</xdr:colOff>
                    <xdr:row>24</xdr:row>
                    <xdr:rowOff>171450</xdr:rowOff>
                  </to>
                </anchor>
              </controlPr>
            </control>
          </mc:Choice>
        </mc:AlternateContent>
        <mc:AlternateContent xmlns:mc="http://schemas.openxmlformats.org/markup-compatibility/2006">
          <mc:Choice Requires="x14">
            <control shapeId="49227" r:id="rId30" name="Group Box 1099">
              <controlPr defaultSize="0" autoFill="0" autoPict="0">
                <anchor moveWithCells="1">
                  <from>
                    <xdr:col>29</xdr:col>
                    <xdr:colOff>19050</xdr:colOff>
                    <xdr:row>35</xdr:row>
                    <xdr:rowOff>0</xdr:rowOff>
                  </from>
                  <to>
                    <xdr:col>33</xdr:col>
                    <xdr:colOff>95250</xdr:colOff>
                    <xdr:row>36</xdr:row>
                    <xdr:rowOff>47625</xdr:rowOff>
                  </to>
                </anchor>
              </controlPr>
            </control>
          </mc:Choice>
        </mc:AlternateContent>
        <mc:AlternateContent xmlns:mc="http://schemas.openxmlformats.org/markup-compatibility/2006">
          <mc:Choice Requires="x14">
            <control shapeId="49228" r:id="rId31" name="Option Button 1100">
              <controlPr defaultSize="0" autoFill="0" autoLine="0" autoPict="0">
                <anchor moveWithCells="1">
                  <from>
                    <xdr:col>29</xdr:col>
                    <xdr:colOff>38100</xdr:colOff>
                    <xdr:row>35</xdr:row>
                    <xdr:rowOff>9525</xdr:rowOff>
                  </from>
                  <to>
                    <xdr:col>30</xdr:col>
                    <xdr:colOff>85725</xdr:colOff>
                    <xdr:row>36</xdr:row>
                    <xdr:rowOff>28575</xdr:rowOff>
                  </to>
                </anchor>
              </controlPr>
            </control>
          </mc:Choice>
        </mc:AlternateContent>
        <mc:AlternateContent xmlns:mc="http://schemas.openxmlformats.org/markup-compatibility/2006">
          <mc:Choice Requires="x14">
            <control shapeId="49229" r:id="rId32" name="Option Button 1101">
              <controlPr defaultSize="0" autoFill="0" autoLine="0" autoPict="0">
                <anchor moveWithCells="1">
                  <from>
                    <xdr:col>30</xdr:col>
                    <xdr:colOff>38100</xdr:colOff>
                    <xdr:row>35</xdr:row>
                    <xdr:rowOff>9525</xdr:rowOff>
                  </from>
                  <to>
                    <xdr:col>31</xdr:col>
                    <xdr:colOff>76200</xdr:colOff>
                    <xdr:row>36</xdr:row>
                    <xdr:rowOff>28575</xdr:rowOff>
                  </to>
                </anchor>
              </controlPr>
            </control>
          </mc:Choice>
        </mc:AlternateContent>
        <mc:AlternateContent xmlns:mc="http://schemas.openxmlformats.org/markup-compatibility/2006">
          <mc:Choice Requires="x14">
            <control shapeId="49230" r:id="rId33" name="Option Button 1102">
              <controlPr defaultSize="0" autoFill="0" autoLine="0" autoPict="0">
                <anchor moveWithCells="1">
                  <from>
                    <xdr:col>31</xdr:col>
                    <xdr:colOff>28575</xdr:colOff>
                    <xdr:row>35</xdr:row>
                    <xdr:rowOff>9525</xdr:rowOff>
                  </from>
                  <to>
                    <xdr:col>32</xdr:col>
                    <xdr:colOff>28575</xdr:colOff>
                    <xdr:row>36</xdr:row>
                    <xdr:rowOff>28575</xdr:rowOff>
                  </to>
                </anchor>
              </controlPr>
            </control>
          </mc:Choice>
        </mc:AlternateContent>
        <mc:AlternateContent xmlns:mc="http://schemas.openxmlformats.org/markup-compatibility/2006">
          <mc:Choice Requires="x14">
            <control shapeId="49235" r:id="rId34" name="Option Button 1107">
              <controlPr defaultSize="0" autoFill="0" autoLine="0" autoPict="0" altText="">
                <anchor moveWithCells="1">
                  <from>
                    <xdr:col>31</xdr:col>
                    <xdr:colOff>200025</xdr:colOff>
                    <xdr:row>13</xdr:row>
                    <xdr:rowOff>19050</xdr:rowOff>
                  </from>
                  <to>
                    <xdr:col>33</xdr:col>
                    <xdr:colOff>28575</xdr:colOff>
                    <xdr:row>14</xdr:row>
                    <xdr:rowOff>38100</xdr:rowOff>
                  </to>
                </anchor>
              </controlPr>
            </control>
          </mc:Choice>
        </mc:AlternateContent>
        <mc:AlternateContent xmlns:mc="http://schemas.openxmlformats.org/markup-compatibility/2006">
          <mc:Choice Requires="x14">
            <control shapeId="49236" r:id="rId35" name="Option Button 1108">
              <controlPr defaultSize="0" autoFill="0" autoLine="0" autoPict="0">
                <anchor moveWithCells="1">
                  <from>
                    <xdr:col>31</xdr:col>
                    <xdr:colOff>180975</xdr:colOff>
                    <xdr:row>23</xdr:row>
                    <xdr:rowOff>180975</xdr:rowOff>
                  </from>
                  <to>
                    <xdr:col>33</xdr:col>
                    <xdr:colOff>19050</xdr:colOff>
                    <xdr:row>24</xdr:row>
                    <xdr:rowOff>171450</xdr:rowOff>
                  </to>
                </anchor>
              </controlPr>
            </control>
          </mc:Choice>
        </mc:AlternateContent>
        <mc:AlternateContent xmlns:mc="http://schemas.openxmlformats.org/markup-compatibility/2006">
          <mc:Choice Requires="x14">
            <control shapeId="49237" r:id="rId36" name="Option Button 1109">
              <controlPr defaultSize="0" autoFill="0" autoLine="0" autoPict="0">
                <anchor moveWithCells="1">
                  <from>
                    <xdr:col>31</xdr:col>
                    <xdr:colOff>200025</xdr:colOff>
                    <xdr:row>35</xdr:row>
                    <xdr:rowOff>9525</xdr:rowOff>
                  </from>
                  <to>
                    <xdr:col>33</xdr:col>
                    <xdr:colOff>57150</xdr:colOff>
                    <xdr:row>36</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BG59"/>
  <sheetViews>
    <sheetView showGridLines="0" zoomScale="90" zoomScaleNormal="90" zoomScaleSheetLayoutView="80" workbookViewId="0">
      <selection activeCell="C8" sqref="C8:C14"/>
    </sheetView>
  </sheetViews>
  <sheetFormatPr defaultColWidth="0" defaultRowHeight="15" customHeight="1" zeroHeight="1" x14ac:dyDescent="0.2"/>
  <cols>
    <col min="1" max="1" width="2.7109375" style="186" customWidth="1"/>
    <col min="2" max="2" width="2.42578125" style="186" customWidth="1"/>
    <col min="3" max="3" width="4.7109375" style="186" customWidth="1"/>
    <col min="4" max="4" width="1.42578125" style="186" customWidth="1"/>
    <col min="5" max="7" width="2.140625" style="186" customWidth="1"/>
    <col min="8" max="13" width="3" style="186" customWidth="1"/>
    <col min="14" max="20" width="1.28515625" style="186" customWidth="1"/>
    <col min="21" max="24" width="1.42578125" style="186" customWidth="1"/>
    <col min="25" max="25" width="1.140625" style="186" customWidth="1"/>
    <col min="26" max="26" width="2.7109375" style="186" customWidth="1"/>
    <col min="27" max="27" width="2.85546875" style="186" customWidth="1"/>
    <col min="28" max="28" width="3.28515625" style="186" customWidth="1"/>
    <col min="29" max="29" width="2.7109375" style="186" customWidth="1"/>
    <col min="30" max="30" width="3.140625" style="186" customWidth="1"/>
    <col min="31" max="31" width="3" style="186" customWidth="1"/>
    <col min="32" max="32" width="3.5703125" style="186" customWidth="1"/>
    <col min="33" max="33" width="8.85546875" style="186" customWidth="1"/>
    <col min="34" max="34" width="1.28515625" style="186" customWidth="1"/>
    <col min="35" max="35" width="3.7109375" style="186" customWidth="1"/>
    <col min="36" max="36" width="1.7109375" style="186" customWidth="1"/>
    <col min="37" max="39" width="2.42578125" style="186" customWidth="1"/>
    <col min="40" max="40" width="19.28515625" style="186" customWidth="1"/>
    <col min="41" max="41" width="5.85546875" style="186" customWidth="1"/>
    <col min="42" max="42" width="1.42578125" style="186" customWidth="1"/>
    <col min="43" max="43" width="1.28515625" style="186" customWidth="1"/>
    <col min="44" max="44" width="3.85546875" style="186" customWidth="1"/>
    <col min="45" max="48" width="2.85546875" style="186" customWidth="1"/>
    <col min="49" max="49" width="18.5703125" style="186" customWidth="1"/>
    <col min="50" max="50" width="4.85546875" style="186" customWidth="1"/>
    <col min="51" max="51" width="2.140625" style="186" customWidth="1"/>
    <col min="52" max="52" width="1.85546875" style="186" customWidth="1"/>
    <col min="53" max="53" width="2.7109375" style="186" customWidth="1"/>
    <col min="54" max="54" width="9" style="186" hidden="1" customWidth="1"/>
    <col min="55" max="55" width="6.7109375" style="186" hidden="1" customWidth="1"/>
    <col min="56" max="16384" width="9" style="186" hidden="1"/>
  </cols>
  <sheetData>
    <row r="1" spans="2:59" ht="15" customHeight="1" thickBot="1" x14ac:dyDescent="0.25"/>
    <row r="2" spans="2:59" ht="27.75" customHeight="1" x14ac:dyDescent="0.2">
      <c r="B2" s="1152" t="s">
        <v>143</v>
      </c>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1127"/>
      <c r="AU2" s="1127"/>
      <c r="AV2" s="1127"/>
      <c r="AW2" s="1127"/>
      <c r="AX2" s="1127"/>
      <c r="AY2" s="1127"/>
      <c r="AZ2" s="1153"/>
    </row>
    <row r="3" spans="2:59" ht="7.35" customHeight="1" x14ac:dyDescent="0.2">
      <c r="B3" s="187"/>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9"/>
    </row>
    <row r="4" spans="2:59" ht="14.25" customHeight="1" x14ac:dyDescent="0.2">
      <c r="B4" s="170"/>
      <c r="C4" s="1135" t="s">
        <v>16</v>
      </c>
      <c r="D4" s="1131" t="s">
        <v>163</v>
      </c>
      <c r="E4" s="1132"/>
      <c r="F4" s="1132"/>
      <c r="G4" s="1132"/>
      <c r="H4" s="1132"/>
      <c r="I4" s="1132"/>
      <c r="J4" s="1132"/>
      <c r="K4" s="1132"/>
      <c r="L4" s="1132"/>
      <c r="M4" s="1132"/>
      <c r="N4" s="1132"/>
      <c r="O4" s="1132"/>
      <c r="P4" s="1132"/>
      <c r="Q4" s="1132"/>
      <c r="R4" s="1132"/>
      <c r="S4" s="1132"/>
      <c r="T4" s="1132"/>
      <c r="U4" s="1132"/>
      <c r="V4" s="1132"/>
      <c r="W4" s="1132"/>
      <c r="X4" s="1132"/>
      <c r="Y4" s="1132"/>
      <c r="Z4" s="1131" t="s">
        <v>185</v>
      </c>
      <c r="AA4" s="1132"/>
      <c r="AB4" s="1132"/>
      <c r="AC4" s="1132"/>
      <c r="AD4" s="1132"/>
      <c r="AE4" s="1132"/>
      <c r="AF4" s="1132"/>
      <c r="AG4" s="1132"/>
      <c r="AH4" s="1131" t="s">
        <v>77</v>
      </c>
      <c r="AI4" s="1131"/>
      <c r="AJ4" s="1131"/>
      <c r="AK4" s="1131"/>
      <c r="AL4" s="1131"/>
      <c r="AM4" s="1131"/>
      <c r="AN4" s="1131"/>
      <c r="AO4" s="1131"/>
      <c r="AP4" s="1131"/>
      <c r="AQ4" s="1154" t="s">
        <v>172</v>
      </c>
      <c r="AR4" s="1155"/>
      <c r="AS4" s="1155"/>
      <c r="AT4" s="1155"/>
      <c r="AU4" s="1155"/>
      <c r="AV4" s="1155"/>
      <c r="AW4" s="1155"/>
      <c r="AX4" s="1155"/>
      <c r="AY4" s="1155"/>
      <c r="AZ4" s="190"/>
    </row>
    <row r="5" spans="2:59" ht="12.75" x14ac:dyDescent="0.2">
      <c r="B5" s="170"/>
      <c r="C5" s="1136"/>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4"/>
      <c r="AI5" s="1134"/>
      <c r="AJ5" s="1134"/>
      <c r="AK5" s="1134"/>
      <c r="AL5" s="1134"/>
      <c r="AM5" s="1134"/>
      <c r="AN5" s="1134"/>
      <c r="AO5" s="1134"/>
      <c r="AP5" s="1134"/>
      <c r="AQ5" s="1156"/>
      <c r="AR5" s="1157"/>
      <c r="AS5" s="1157"/>
      <c r="AT5" s="1157"/>
      <c r="AU5" s="1157"/>
      <c r="AV5" s="1157"/>
      <c r="AW5" s="1157"/>
      <c r="AX5" s="1157"/>
      <c r="AY5" s="1157"/>
      <c r="AZ5" s="190"/>
    </row>
    <row r="6" spans="2:59" ht="12.75" customHeight="1" x14ac:dyDescent="0.2">
      <c r="B6" s="170"/>
      <c r="C6" s="171" t="s">
        <v>33</v>
      </c>
      <c r="D6" s="1163" t="s">
        <v>34</v>
      </c>
      <c r="E6" s="1164"/>
      <c r="F6" s="1164"/>
      <c r="G6" s="1164"/>
      <c r="H6" s="1164"/>
      <c r="I6" s="1164"/>
      <c r="J6" s="1164"/>
      <c r="K6" s="1164"/>
      <c r="L6" s="1164"/>
      <c r="M6" s="1164"/>
      <c r="N6" s="1164"/>
      <c r="O6" s="1164"/>
      <c r="P6" s="1164"/>
      <c r="Q6" s="1164"/>
      <c r="R6" s="1164"/>
      <c r="S6" s="1164"/>
      <c r="T6" s="1164"/>
      <c r="U6" s="1164"/>
      <c r="V6" s="1164"/>
      <c r="W6" s="1164"/>
      <c r="X6" s="1164"/>
      <c r="Y6" s="1165"/>
      <c r="Z6" s="1163" t="s">
        <v>35</v>
      </c>
      <c r="AA6" s="1164"/>
      <c r="AB6" s="1164"/>
      <c r="AC6" s="1164"/>
      <c r="AD6" s="1164"/>
      <c r="AE6" s="1164"/>
      <c r="AF6" s="1164"/>
      <c r="AG6" s="1165"/>
      <c r="AH6" s="1160" t="s">
        <v>36</v>
      </c>
      <c r="AI6" s="1161"/>
      <c r="AJ6" s="1161"/>
      <c r="AK6" s="1161"/>
      <c r="AL6" s="1161"/>
      <c r="AM6" s="1161"/>
      <c r="AN6" s="1161"/>
      <c r="AO6" s="1161"/>
      <c r="AP6" s="1162"/>
      <c r="AQ6" s="1158" t="s">
        <v>37</v>
      </c>
      <c r="AR6" s="1158"/>
      <c r="AS6" s="1158"/>
      <c r="AT6" s="1158"/>
      <c r="AU6" s="1158"/>
      <c r="AV6" s="1158"/>
      <c r="AW6" s="1158"/>
      <c r="AX6" s="1158"/>
      <c r="AY6" s="1159"/>
      <c r="AZ6" s="190"/>
    </row>
    <row r="7" spans="2:59" s="202" customFormat="1" ht="4.3499999999999996" customHeight="1" x14ac:dyDescent="0.2">
      <c r="B7" s="174"/>
      <c r="C7" s="191"/>
      <c r="D7" s="192"/>
      <c r="E7" s="193"/>
      <c r="F7" s="193"/>
      <c r="G7" s="193"/>
      <c r="H7" s="193"/>
      <c r="I7" s="193"/>
      <c r="J7" s="193"/>
      <c r="K7" s="193"/>
      <c r="L7" s="193"/>
      <c r="M7" s="193"/>
      <c r="N7" s="193"/>
      <c r="O7" s="193"/>
      <c r="P7" s="193"/>
      <c r="Q7" s="193"/>
      <c r="R7" s="193"/>
      <c r="S7" s="193"/>
      <c r="T7" s="193"/>
      <c r="U7" s="193"/>
      <c r="V7" s="193"/>
      <c r="W7" s="193"/>
      <c r="X7" s="193"/>
      <c r="Y7" s="193"/>
      <c r="Z7" s="286"/>
      <c r="AA7" s="195"/>
      <c r="AB7" s="195"/>
      <c r="AC7" s="195"/>
      <c r="AD7" s="195"/>
      <c r="AE7" s="195"/>
      <c r="AF7" s="195"/>
      <c r="AG7" s="194"/>
      <c r="AH7" s="197"/>
      <c r="AI7" s="197"/>
      <c r="AJ7" s="197"/>
      <c r="AK7" s="197"/>
      <c r="AL7" s="197"/>
      <c r="AM7" s="197"/>
      <c r="AN7" s="197"/>
      <c r="AO7" s="197"/>
      <c r="AP7" s="198"/>
      <c r="AQ7" s="199"/>
      <c r="AR7" s="200"/>
      <c r="AS7" s="200"/>
      <c r="AT7" s="200"/>
      <c r="AU7" s="200"/>
      <c r="AV7" s="200"/>
      <c r="AW7" s="200"/>
      <c r="AX7" s="200"/>
      <c r="AY7" s="201"/>
      <c r="AZ7" s="190"/>
    </row>
    <row r="8" spans="2:59" s="202" customFormat="1" ht="21" customHeight="1" x14ac:dyDescent="0.2">
      <c r="B8" s="174"/>
      <c r="C8" s="1142"/>
      <c r="D8" s="204"/>
      <c r="E8" s="127" t="s">
        <v>155</v>
      </c>
      <c r="F8" s="205"/>
      <c r="G8" s="205"/>
      <c r="H8" s="185"/>
      <c r="I8" s="206"/>
      <c r="J8" s="206"/>
      <c r="K8" s="206"/>
      <c r="L8" s="206"/>
      <c r="M8" s="206"/>
      <c r="N8" s="1170"/>
      <c r="O8" s="1170"/>
      <c r="P8" s="1170"/>
      <c r="Q8" s="1170"/>
      <c r="R8" s="1170"/>
      <c r="S8" s="1170"/>
      <c r="T8" s="1170"/>
      <c r="U8" s="1170"/>
      <c r="V8" s="1170"/>
      <c r="W8" s="1170"/>
      <c r="X8" s="172" t="s">
        <v>50</v>
      </c>
      <c r="Y8" s="172"/>
      <c r="Z8" s="941"/>
      <c r="AA8" s="1167" t="s">
        <v>691</v>
      </c>
      <c r="AB8" s="1167"/>
      <c r="AC8" s="1167"/>
      <c r="AD8" s="1167"/>
      <c r="AE8" s="208"/>
      <c r="AF8" s="208"/>
      <c r="AG8" s="209"/>
      <c r="AH8" s="210"/>
      <c r="AI8" s="289"/>
      <c r="AJ8" s="289"/>
      <c r="AK8" s="289"/>
      <c r="AL8" s="289"/>
      <c r="AM8" s="289"/>
      <c r="AN8" s="289"/>
      <c r="AO8" s="289"/>
      <c r="AP8" s="290"/>
      <c r="AQ8" s="213"/>
      <c r="AR8" s="291"/>
      <c r="AS8" s="291"/>
      <c r="AT8" s="291"/>
      <c r="AU8" s="291"/>
      <c r="AV8" s="291"/>
      <c r="AW8" s="291"/>
      <c r="AX8" s="291"/>
      <c r="AY8" s="214"/>
      <c r="AZ8" s="215"/>
      <c r="BB8" s="980">
        <v>1</v>
      </c>
      <c r="BC8" s="980">
        <v>2</v>
      </c>
      <c r="BD8" s="980">
        <v>3</v>
      </c>
      <c r="BE8" s="980">
        <v>4</v>
      </c>
      <c r="BF8" s="980">
        <v>5</v>
      </c>
      <c r="BG8" s="980">
        <v>6</v>
      </c>
    </row>
    <row r="9" spans="2:59" s="202" customFormat="1" ht="7.5" customHeight="1" x14ac:dyDescent="0.2">
      <c r="B9" s="174"/>
      <c r="C9" s="1142"/>
      <c r="D9" s="204"/>
      <c r="E9" s="127"/>
      <c r="F9" s="205"/>
      <c r="G9" s="205"/>
      <c r="H9" s="127"/>
      <c r="I9" s="205"/>
      <c r="J9" s="205"/>
      <c r="K9" s="205"/>
      <c r="L9" s="205"/>
      <c r="M9" s="205"/>
      <c r="N9" s="205"/>
      <c r="O9" s="205"/>
      <c r="P9" s="205"/>
      <c r="Q9" s="205"/>
      <c r="R9" s="205"/>
      <c r="S9" s="205"/>
      <c r="T9" s="205"/>
      <c r="U9" s="205"/>
      <c r="V9" s="205"/>
      <c r="W9" s="205"/>
      <c r="X9" s="172"/>
      <c r="Y9" s="172"/>
      <c r="Z9" s="287"/>
      <c r="AA9" s="208">
        <v>1</v>
      </c>
      <c r="AB9" s="208">
        <v>2</v>
      </c>
      <c r="AC9" s="208">
        <v>3</v>
      </c>
      <c r="AD9" s="208">
        <v>4</v>
      </c>
      <c r="AE9" s="208">
        <v>5</v>
      </c>
      <c r="AF9" s="208">
        <v>6</v>
      </c>
      <c r="AG9" s="209"/>
      <c r="AH9" s="210"/>
      <c r="AI9" s="210"/>
      <c r="AJ9" s="211"/>
      <c r="AK9" s="211"/>
      <c r="AL9" s="211"/>
      <c r="AM9" s="211"/>
      <c r="AN9" s="211"/>
      <c r="AO9" s="211"/>
      <c r="AP9" s="212"/>
      <c r="AQ9" s="213"/>
      <c r="AR9" s="292"/>
      <c r="AS9" s="292"/>
      <c r="AT9" s="292"/>
      <c r="AU9" s="292"/>
      <c r="AV9" s="292"/>
      <c r="AW9" s="292"/>
      <c r="AX9" s="292"/>
      <c r="AY9" s="214"/>
      <c r="AZ9" s="215"/>
      <c r="BB9" s="981"/>
      <c r="BC9" s="981"/>
      <c r="BD9" s="981"/>
      <c r="BE9" s="981"/>
      <c r="BF9" s="981"/>
      <c r="BG9" s="981"/>
    </row>
    <row r="10" spans="2:59" s="202" customFormat="1" ht="21" customHeight="1" x14ac:dyDescent="0.2">
      <c r="B10" s="174"/>
      <c r="C10" s="1142"/>
      <c r="D10" s="216"/>
      <c r="E10" s="127" t="s">
        <v>39</v>
      </c>
      <c r="F10" s="205"/>
      <c r="G10" s="205"/>
      <c r="H10" s="1168"/>
      <c r="I10" s="1168"/>
      <c r="J10" s="1168"/>
      <c r="K10" s="1168"/>
      <c r="L10" s="384"/>
      <c r="M10" s="384"/>
      <c r="N10" s="384"/>
      <c r="O10" s="384"/>
      <c r="P10" s="384"/>
      <c r="Q10" s="384"/>
      <c r="R10" s="384"/>
      <c r="S10" s="384"/>
      <c r="T10" s="384"/>
      <c r="U10" s="384"/>
      <c r="V10" s="384"/>
      <c r="W10" s="384"/>
      <c r="X10" s="208" t="s">
        <v>50</v>
      </c>
      <c r="Y10" s="172"/>
      <c r="Z10" s="216"/>
      <c r="AA10" s="206"/>
      <c r="AB10" s="206"/>
      <c r="AC10" s="152"/>
      <c r="AD10" s="206"/>
      <c r="AE10" s="206"/>
      <c r="AF10" s="206"/>
      <c r="AG10" s="209"/>
      <c r="AH10" s="211"/>
      <c r="AI10" s="620" t="s">
        <v>95</v>
      </c>
      <c r="AJ10" s="1166"/>
      <c r="AK10" s="1166"/>
      <c r="AL10" s="1166"/>
      <c r="AM10" s="1166"/>
      <c r="AN10" s="1166"/>
      <c r="AO10" s="1166"/>
      <c r="AP10" s="173"/>
      <c r="AQ10" s="218"/>
      <c r="AR10" s="294" t="s">
        <v>95</v>
      </c>
      <c r="AS10" s="1166"/>
      <c r="AT10" s="1166"/>
      <c r="AU10" s="1166"/>
      <c r="AV10" s="1166"/>
      <c r="AW10" s="1166"/>
      <c r="AX10" s="1166"/>
      <c r="AY10" s="173"/>
      <c r="AZ10" s="215"/>
      <c r="BB10" s="981" t="b">
        <v>0</v>
      </c>
      <c r="BC10" s="981" t="b">
        <v>0</v>
      </c>
      <c r="BD10" s="981" t="b">
        <v>0</v>
      </c>
      <c r="BE10" s="981" t="b">
        <v>0</v>
      </c>
      <c r="BF10" s="981" t="b">
        <v>0</v>
      </c>
      <c r="BG10" s="981" t="b">
        <v>0</v>
      </c>
    </row>
    <row r="11" spans="2:59" s="202" customFormat="1" ht="4.3499999999999996" customHeight="1" x14ac:dyDescent="0.2">
      <c r="B11" s="174"/>
      <c r="C11" s="1142"/>
      <c r="D11" s="216"/>
      <c r="E11" s="127"/>
      <c r="F11" s="205"/>
      <c r="G11" s="205"/>
      <c r="H11" s="127"/>
      <c r="I11" s="205"/>
      <c r="J11" s="205"/>
      <c r="K11" s="205"/>
      <c r="L11" s="205"/>
      <c r="M11" s="205"/>
      <c r="N11" s="205"/>
      <c r="O11" s="205"/>
      <c r="P11" s="205"/>
      <c r="Q11" s="205"/>
      <c r="R11" s="205"/>
      <c r="S11" s="205"/>
      <c r="T11" s="205"/>
      <c r="U11" s="205"/>
      <c r="V11" s="205"/>
      <c r="W11" s="205"/>
      <c r="X11" s="208"/>
      <c r="Y11" s="172"/>
      <c r="Z11" s="216"/>
      <c r="AA11" s="169"/>
      <c r="AB11" s="219"/>
      <c r="AC11" s="219"/>
      <c r="AD11" s="219"/>
      <c r="AE11" s="219"/>
      <c r="AF11" s="219"/>
      <c r="AG11" s="209"/>
      <c r="AH11" s="211"/>
      <c r="AI11" s="289"/>
      <c r="AJ11" s="289"/>
      <c r="AK11" s="289"/>
      <c r="AL11" s="289"/>
      <c r="AM11" s="289"/>
      <c r="AN11" s="289"/>
      <c r="AO11" s="289"/>
      <c r="AP11" s="290"/>
      <c r="AQ11" s="220"/>
      <c r="AR11" s="291"/>
      <c r="AS11" s="291"/>
      <c r="AT11" s="291"/>
      <c r="AU11" s="291"/>
      <c r="AV11" s="291"/>
      <c r="AW11" s="291"/>
      <c r="AX11" s="291"/>
      <c r="AY11" s="288"/>
      <c r="AZ11" s="215"/>
      <c r="BB11" s="981"/>
      <c r="BC11" s="981"/>
      <c r="BD11" s="981"/>
      <c r="BE11" s="981"/>
      <c r="BF11" s="981"/>
      <c r="BG11" s="981"/>
    </row>
    <row r="12" spans="2:59" s="202" customFormat="1" ht="21" customHeight="1" x14ac:dyDescent="0.2">
      <c r="B12" s="174"/>
      <c r="C12" s="1142"/>
      <c r="D12" s="216"/>
      <c r="E12" s="127" t="s">
        <v>59</v>
      </c>
      <c r="F12" s="205"/>
      <c r="G12" s="205"/>
      <c r="H12" s="1116"/>
      <c r="I12" s="1116"/>
      <c r="J12" s="1116"/>
      <c r="K12" s="1116"/>
      <c r="L12" s="1116"/>
      <c r="M12" s="1116"/>
      <c r="N12" s="1116"/>
      <c r="O12" s="1116"/>
      <c r="P12" s="1116"/>
      <c r="Q12" s="1116"/>
      <c r="R12" s="1116"/>
      <c r="S12" s="1116"/>
      <c r="T12" s="1116"/>
      <c r="U12" s="1116"/>
      <c r="V12" s="1116"/>
      <c r="W12" s="1116"/>
      <c r="X12" s="172" t="s">
        <v>50</v>
      </c>
      <c r="Y12" s="172"/>
      <c r="Z12" s="216"/>
      <c r="AA12" s="127"/>
      <c r="AB12" s="208"/>
      <c r="AC12" s="208"/>
      <c r="AD12" s="208"/>
      <c r="AE12" s="208"/>
      <c r="AF12" s="208"/>
      <c r="AG12" s="209"/>
      <c r="AH12" s="221"/>
      <c r="AI12" s="289"/>
      <c r="AJ12" s="289"/>
      <c r="AK12" s="289"/>
      <c r="AL12" s="289"/>
      <c r="AM12" s="289"/>
      <c r="AN12" s="289"/>
      <c r="AO12" s="289"/>
      <c r="AP12" s="290"/>
      <c r="AQ12" s="218"/>
      <c r="AR12" s="291"/>
      <c r="AS12" s="291"/>
      <c r="AT12" s="291"/>
      <c r="AU12" s="291"/>
      <c r="AV12" s="291"/>
      <c r="AW12" s="291"/>
      <c r="AX12" s="291"/>
      <c r="AY12" s="173"/>
      <c r="AZ12" s="215"/>
      <c r="BB12" s="981"/>
      <c r="BC12" s="981"/>
      <c r="BD12" s="981"/>
      <c r="BE12" s="981"/>
      <c r="BF12" s="981"/>
      <c r="BG12" s="981"/>
    </row>
    <row r="13" spans="2:59" s="202" customFormat="1" ht="4.3499999999999996" customHeight="1" x14ac:dyDescent="0.2">
      <c r="B13" s="174"/>
      <c r="C13" s="1142"/>
      <c r="D13" s="222"/>
      <c r="E13" s="127"/>
      <c r="F13" s="127"/>
      <c r="G13" s="127"/>
      <c r="H13" s="127"/>
      <c r="I13" s="127"/>
      <c r="J13" s="127"/>
      <c r="K13" s="127"/>
      <c r="L13" s="127"/>
      <c r="M13" s="127"/>
      <c r="N13" s="127"/>
      <c r="O13" s="127"/>
      <c r="P13" s="127"/>
      <c r="Q13" s="127"/>
      <c r="R13" s="127"/>
      <c r="S13" s="127"/>
      <c r="T13" s="127"/>
      <c r="U13" s="127"/>
      <c r="V13" s="127"/>
      <c r="W13" s="127"/>
      <c r="X13" s="172"/>
      <c r="Y13" s="172"/>
      <c r="Z13" s="213"/>
      <c r="AA13" s="172"/>
      <c r="AB13" s="208"/>
      <c r="AC13" s="208"/>
      <c r="AD13" s="208"/>
      <c r="AE13" s="208"/>
      <c r="AF13" s="208"/>
      <c r="AG13" s="209"/>
      <c r="AH13" s="211"/>
      <c r="AI13" s="289"/>
      <c r="AJ13" s="289"/>
      <c r="AK13" s="289"/>
      <c r="AL13" s="289"/>
      <c r="AM13" s="289"/>
      <c r="AN13" s="289"/>
      <c r="AO13" s="289"/>
      <c r="AP13" s="290"/>
      <c r="AQ13" s="218"/>
      <c r="AR13" s="291"/>
      <c r="AS13" s="291"/>
      <c r="AT13" s="291"/>
      <c r="AU13" s="291"/>
      <c r="AV13" s="291"/>
      <c r="AW13" s="291"/>
      <c r="AX13" s="291"/>
      <c r="AY13" s="225"/>
      <c r="AZ13" s="215"/>
      <c r="BB13" s="981"/>
      <c r="BC13" s="981"/>
      <c r="BD13" s="981"/>
      <c r="BE13" s="981"/>
      <c r="BF13" s="981"/>
      <c r="BG13" s="981"/>
    </row>
    <row r="14" spans="2:59" s="202" customFormat="1" ht="21" customHeight="1" x14ac:dyDescent="0.2">
      <c r="B14" s="174"/>
      <c r="C14" s="1142"/>
      <c r="D14" s="222"/>
      <c r="E14" s="127" t="s">
        <v>691</v>
      </c>
      <c r="F14" s="169"/>
      <c r="G14" s="169"/>
      <c r="H14" s="169"/>
      <c r="I14" s="172"/>
      <c r="J14" s="1116"/>
      <c r="K14" s="1116"/>
      <c r="L14" s="1116"/>
      <c r="M14" s="1116"/>
      <c r="N14" s="1116"/>
      <c r="O14" s="1116"/>
      <c r="P14" s="1116"/>
      <c r="Q14" s="1116"/>
      <c r="R14" s="1116"/>
      <c r="S14" s="1116"/>
      <c r="T14" s="1116"/>
      <c r="U14" s="1116"/>
      <c r="V14" s="1116"/>
      <c r="W14" s="1116"/>
      <c r="X14" s="127" t="s">
        <v>50</v>
      </c>
      <c r="Y14" s="127"/>
      <c r="Z14" s="216"/>
      <c r="AA14" s="127"/>
      <c r="AB14" s="208"/>
      <c r="AC14" s="208"/>
      <c r="AD14" s="208"/>
      <c r="AE14" s="208"/>
      <c r="AF14" s="208"/>
      <c r="AG14" s="227"/>
      <c r="AH14" s="211"/>
      <c r="AI14" s="289"/>
      <c r="AJ14" s="289"/>
      <c r="AK14" s="289"/>
      <c r="AL14" s="289"/>
      <c r="AM14" s="289"/>
      <c r="AN14" s="289"/>
      <c r="AO14" s="289"/>
      <c r="AP14" s="290"/>
      <c r="AQ14" s="172"/>
      <c r="AR14" s="291"/>
      <c r="AS14" s="291"/>
      <c r="AT14" s="291"/>
      <c r="AU14" s="291"/>
      <c r="AV14" s="291"/>
      <c r="AW14" s="291"/>
      <c r="AX14" s="291"/>
      <c r="AY14" s="225"/>
      <c r="AZ14" s="215"/>
      <c r="BB14" s="981"/>
      <c r="BC14" s="981"/>
      <c r="BD14" s="981"/>
      <c r="BE14" s="981"/>
      <c r="BF14" s="981"/>
      <c r="BG14" s="981"/>
    </row>
    <row r="15" spans="2:59" s="202" customFormat="1" ht="4.3499999999999996" customHeight="1" x14ac:dyDescent="0.2">
      <c r="B15" s="174"/>
      <c r="C15" s="229"/>
      <c r="D15" s="230"/>
      <c r="E15" s="231"/>
      <c r="F15" s="231"/>
      <c r="G15" s="231"/>
      <c r="H15" s="232"/>
      <c r="I15" s="232"/>
      <c r="J15" s="232"/>
      <c r="K15" s="232"/>
      <c r="L15" s="232"/>
      <c r="M15" s="232"/>
      <c r="N15" s="232"/>
      <c r="O15" s="232"/>
      <c r="P15" s="232"/>
      <c r="Q15" s="232"/>
      <c r="R15" s="232"/>
      <c r="S15" s="232"/>
      <c r="T15" s="232"/>
      <c r="U15" s="232"/>
      <c r="V15" s="232"/>
      <c r="W15" s="232"/>
      <c r="X15" s="232"/>
      <c r="Y15" s="232"/>
      <c r="Z15" s="175"/>
      <c r="AA15" s="234"/>
      <c r="AB15" s="234"/>
      <c r="AC15" s="234"/>
      <c r="AD15" s="234"/>
      <c r="AE15" s="235"/>
      <c r="AF15" s="234"/>
      <c r="AG15" s="236"/>
      <c r="AH15" s="238"/>
      <c r="AI15" s="238"/>
      <c r="AJ15" s="238"/>
      <c r="AK15" s="238"/>
      <c r="AL15" s="238"/>
      <c r="AM15" s="238"/>
      <c r="AN15" s="238"/>
      <c r="AO15" s="238"/>
      <c r="AP15" s="239"/>
      <c r="AQ15" s="238"/>
      <c r="AR15" s="238"/>
      <c r="AS15" s="238"/>
      <c r="AT15" s="238"/>
      <c r="AU15" s="238"/>
      <c r="AV15" s="238"/>
      <c r="AW15" s="238"/>
      <c r="AX15" s="238"/>
      <c r="AY15" s="239"/>
      <c r="AZ15" s="215"/>
      <c r="BB15" s="981"/>
      <c r="BC15" s="981"/>
      <c r="BD15" s="981"/>
      <c r="BE15" s="981"/>
      <c r="BF15" s="981"/>
      <c r="BG15" s="981"/>
    </row>
    <row r="16" spans="2:59" s="202" customFormat="1" ht="4.3499999999999996" customHeight="1" x14ac:dyDescent="0.2">
      <c r="B16" s="174"/>
      <c r="C16" s="191"/>
      <c r="D16" s="192"/>
      <c r="E16" s="193"/>
      <c r="F16" s="193"/>
      <c r="G16" s="193"/>
      <c r="H16" s="193"/>
      <c r="I16" s="193"/>
      <c r="J16" s="193"/>
      <c r="K16" s="193"/>
      <c r="L16" s="193"/>
      <c r="M16" s="193"/>
      <c r="N16" s="193"/>
      <c r="O16" s="193"/>
      <c r="P16" s="193"/>
      <c r="Q16" s="193"/>
      <c r="R16" s="193"/>
      <c r="S16" s="193"/>
      <c r="T16" s="193"/>
      <c r="U16" s="193"/>
      <c r="V16" s="193"/>
      <c r="W16" s="193"/>
      <c r="X16" s="193"/>
      <c r="Y16" s="194"/>
      <c r="Z16" s="286"/>
      <c r="AA16" s="195"/>
      <c r="AB16" s="195"/>
      <c r="AC16" s="195"/>
      <c r="AD16" s="195"/>
      <c r="AE16" s="195"/>
      <c r="AF16" s="195"/>
      <c r="AG16" s="194"/>
      <c r="AH16" s="197"/>
      <c r="AI16" s="197"/>
      <c r="AJ16" s="197"/>
      <c r="AK16" s="197"/>
      <c r="AL16" s="197"/>
      <c r="AM16" s="197"/>
      <c r="AN16" s="197"/>
      <c r="AO16" s="197"/>
      <c r="AP16" s="198"/>
      <c r="AQ16" s="199"/>
      <c r="AR16" s="200"/>
      <c r="AS16" s="200"/>
      <c r="AT16" s="200"/>
      <c r="AU16" s="200"/>
      <c r="AV16" s="200"/>
      <c r="AW16" s="200"/>
      <c r="AX16" s="200"/>
      <c r="AY16" s="201"/>
      <c r="AZ16" s="190"/>
      <c r="BB16" s="981"/>
      <c r="BC16" s="981"/>
      <c r="BD16" s="981"/>
      <c r="BE16" s="981"/>
      <c r="BF16" s="981"/>
      <c r="BG16" s="981"/>
    </row>
    <row r="17" spans="2:59" s="202" customFormat="1" ht="21" customHeight="1" x14ac:dyDescent="0.2">
      <c r="B17" s="174"/>
      <c r="C17" s="1142"/>
      <c r="D17" s="204"/>
      <c r="E17" s="127" t="s">
        <v>155</v>
      </c>
      <c r="F17" s="205"/>
      <c r="G17" s="205"/>
      <c r="H17" s="185"/>
      <c r="I17" s="206"/>
      <c r="J17" s="206"/>
      <c r="K17" s="206"/>
      <c r="L17" s="206"/>
      <c r="M17" s="206"/>
      <c r="N17" s="1170"/>
      <c r="O17" s="1170"/>
      <c r="P17" s="1170"/>
      <c r="Q17" s="1170"/>
      <c r="R17" s="1170"/>
      <c r="S17" s="1170"/>
      <c r="T17" s="1170"/>
      <c r="U17" s="1170"/>
      <c r="V17" s="1170"/>
      <c r="W17" s="1170"/>
      <c r="X17" s="172" t="s">
        <v>50</v>
      </c>
      <c r="Y17" s="173"/>
      <c r="Z17" s="941"/>
      <c r="AA17" s="1167" t="s">
        <v>691</v>
      </c>
      <c r="AB17" s="1167"/>
      <c r="AC17" s="1167"/>
      <c r="AD17" s="1167"/>
      <c r="AE17" s="208"/>
      <c r="AF17" s="208"/>
      <c r="AG17" s="209"/>
      <c r="AH17" s="210"/>
      <c r="AI17" s="210"/>
      <c r="AJ17" s="210"/>
      <c r="AK17" s="210"/>
      <c r="AL17" s="210"/>
      <c r="AM17" s="210"/>
      <c r="AN17" s="210"/>
      <c r="AO17" s="210"/>
      <c r="AP17" s="212"/>
      <c r="AQ17" s="213"/>
      <c r="AR17" s="292"/>
      <c r="AS17" s="292"/>
      <c r="AT17" s="292"/>
      <c r="AU17" s="292"/>
      <c r="AV17" s="292"/>
      <c r="AW17" s="292"/>
      <c r="AX17" s="292"/>
      <c r="AY17" s="293"/>
      <c r="AZ17" s="215"/>
      <c r="BB17" s="980">
        <v>1</v>
      </c>
      <c r="BC17" s="980">
        <v>2</v>
      </c>
      <c r="BD17" s="980">
        <v>3</v>
      </c>
      <c r="BE17" s="980">
        <v>4</v>
      </c>
      <c r="BF17" s="980">
        <v>5</v>
      </c>
      <c r="BG17" s="980">
        <v>6</v>
      </c>
    </row>
    <row r="18" spans="2:59" s="202" customFormat="1" ht="7.5" customHeight="1" x14ac:dyDescent="0.2">
      <c r="B18" s="174"/>
      <c r="C18" s="1142"/>
      <c r="D18" s="204"/>
      <c r="E18" s="127"/>
      <c r="F18" s="205"/>
      <c r="G18" s="205"/>
      <c r="H18" s="127"/>
      <c r="I18" s="205"/>
      <c r="J18" s="205"/>
      <c r="K18" s="205"/>
      <c r="L18" s="205"/>
      <c r="M18" s="205"/>
      <c r="N18" s="205"/>
      <c r="O18" s="205"/>
      <c r="P18" s="205"/>
      <c r="Q18" s="205"/>
      <c r="R18" s="205"/>
      <c r="S18" s="205"/>
      <c r="T18" s="205"/>
      <c r="U18" s="205"/>
      <c r="V18" s="205"/>
      <c r="W18" s="205"/>
      <c r="X18" s="172"/>
      <c r="Y18" s="172"/>
      <c r="Z18" s="287"/>
      <c r="AA18" s="208">
        <v>1</v>
      </c>
      <c r="AB18" s="208">
        <v>2</v>
      </c>
      <c r="AC18" s="208">
        <v>3</v>
      </c>
      <c r="AD18" s="208">
        <v>4</v>
      </c>
      <c r="AE18" s="208">
        <v>5</v>
      </c>
      <c r="AF18" s="208">
        <v>6</v>
      </c>
      <c r="AG18" s="209"/>
      <c r="AH18" s="210"/>
      <c r="AI18" s="210"/>
      <c r="AJ18" s="211"/>
      <c r="AK18" s="211"/>
      <c r="AL18" s="211"/>
      <c r="AM18" s="211"/>
      <c r="AN18" s="211"/>
      <c r="AO18" s="211"/>
      <c r="AP18" s="212"/>
      <c r="AQ18" s="213"/>
      <c r="AR18" s="292"/>
      <c r="AS18" s="292"/>
      <c r="AT18" s="292"/>
      <c r="AU18" s="292"/>
      <c r="AV18" s="292"/>
      <c r="AW18" s="292"/>
      <c r="AX18" s="292"/>
      <c r="AY18" s="214"/>
      <c r="AZ18" s="215"/>
      <c r="BB18" s="981"/>
      <c r="BC18" s="981"/>
      <c r="BD18" s="981"/>
      <c r="BE18" s="981"/>
      <c r="BF18" s="981"/>
      <c r="BG18" s="981"/>
    </row>
    <row r="19" spans="2:59" s="202" customFormat="1" ht="21" customHeight="1" x14ac:dyDescent="0.2">
      <c r="B19" s="174"/>
      <c r="C19" s="1142"/>
      <c r="D19" s="216"/>
      <c r="E19" s="127" t="s">
        <v>39</v>
      </c>
      <c r="F19" s="205"/>
      <c r="G19" s="205"/>
      <c r="H19" s="1168"/>
      <c r="I19" s="1168"/>
      <c r="J19" s="1168"/>
      <c r="K19" s="1168"/>
      <c r="L19" s="384"/>
      <c r="M19" s="384"/>
      <c r="N19" s="384"/>
      <c r="O19" s="384"/>
      <c r="P19" s="384"/>
      <c r="Q19" s="384"/>
      <c r="R19" s="384"/>
      <c r="S19" s="384"/>
      <c r="T19" s="384"/>
      <c r="U19" s="384"/>
      <c r="V19" s="384"/>
      <c r="W19" s="384"/>
      <c r="X19" s="208" t="s">
        <v>50</v>
      </c>
      <c r="Y19" s="172"/>
      <c r="Z19" s="216"/>
      <c r="AA19" s="206"/>
      <c r="AB19" s="206"/>
      <c r="AC19" s="152"/>
      <c r="AD19" s="206"/>
      <c r="AE19" s="206"/>
      <c r="AF19" s="206"/>
      <c r="AG19" s="209"/>
      <c r="AH19" s="211"/>
      <c r="AI19" s="620" t="s">
        <v>95</v>
      </c>
      <c r="AJ19" s="1166"/>
      <c r="AK19" s="1166"/>
      <c r="AL19" s="1166"/>
      <c r="AM19" s="1166"/>
      <c r="AN19" s="1166"/>
      <c r="AO19" s="1166"/>
      <c r="AP19" s="173"/>
      <c r="AQ19" s="218"/>
      <c r="AR19" s="294" t="s">
        <v>95</v>
      </c>
      <c r="AS19" s="1166"/>
      <c r="AT19" s="1166"/>
      <c r="AU19" s="1166"/>
      <c r="AV19" s="1166"/>
      <c r="AW19" s="1166"/>
      <c r="AX19" s="1166"/>
      <c r="AY19" s="173"/>
      <c r="AZ19" s="215"/>
      <c r="BB19" s="981" t="b">
        <v>0</v>
      </c>
      <c r="BC19" s="981" t="b">
        <v>0</v>
      </c>
      <c r="BD19" s="981" t="b">
        <v>0</v>
      </c>
      <c r="BE19" s="981" t="b">
        <v>0</v>
      </c>
      <c r="BF19" s="981" t="b">
        <v>0</v>
      </c>
      <c r="BG19" s="981" t="b">
        <v>0</v>
      </c>
    </row>
    <row r="20" spans="2:59" s="202" customFormat="1" ht="4.3499999999999996" customHeight="1" x14ac:dyDescent="0.2">
      <c r="B20" s="174"/>
      <c r="C20" s="1142"/>
      <c r="D20" s="216"/>
      <c r="E20" s="127"/>
      <c r="F20" s="205"/>
      <c r="G20" s="205"/>
      <c r="H20" s="127"/>
      <c r="I20" s="205"/>
      <c r="J20" s="205"/>
      <c r="K20" s="205"/>
      <c r="L20" s="205"/>
      <c r="M20" s="205"/>
      <c r="N20" s="205"/>
      <c r="O20" s="205"/>
      <c r="P20" s="205"/>
      <c r="Q20" s="205"/>
      <c r="R20" s="205"/>
      <c r="S20" s="205"/>
      <c r="T20" s="205"/>
      <c r="U20" s="205"/>
      <c r="V20" s="205"/>
      <c r="W20" s="205"/>
      <c r="X20" s="208"/>
      <c r="Y20" s="173"/>
      <c r="Z20" s="216"/>
      <c r="AA20" s="169"/>
      <c r="AB20" s="219"/>
      <c r="AC20" s="219"/>
      <c r="AD20" s="219"/>
      <c r="AE20" s="219"/>
      <c r="AF20" s="219"/>
      <c r="AG20" s="209"/>
      <c r="AH20" s="211"/>
      <c r="AI20" s="210"/>
      <c r="AJ20" s="210"/>
      <c r="AK20" s="210"/>
      <c r="AL20" s="210"/>
      <c r="AM20" s="210"/>
      <c r="AN20" s="210"/>
      <c r="AO20" s="210"/>
      <c r="AP20" s="173"/>
      <c r="AQ20" s="220"/>
      <c r="AR20" s="292"/>
      <c r="AS20" s="292"/>
      <c r="AT20" s="292"/>
      <c r="AU20" s="292"/>
      <c r="AV20" s="292"/>
      <c r="AW20" s="292"/>
      <c r="AX20" s="292"/>
      <c r="AY20" s="293"/>
      <c r="AZ20" s="215"/>
      <c r="BB20" s="981"/>
      <c r="BC20" s="981"/>
      <c r="BD20" s="981"/>
      <c r="BE20" s="981"/>
      <c r="BF20" s="981"/>
      <c r="BG20" s="981"/>
    </row>
    <row r="21" spans="2:59" s="202" customFormat="1" ht="21" customHeight="1" x14ac:dyDescent="0.2">
      <c r="B21" s="174"/>
      <c r="C21" s="1142"/>
      <c r="D21" s="216"/>
      <c r="E21" s="127" t="s">
        <v>59</v>
      </c>
      <c r="F21" s="205"/>
      <c r="G21" s="205"/>
      <c r="H21" s="1116"/>
      <c r="I21" s="1116"/>
      <c r="J21" s="1116"/>
      <c r="K21" s="1116"/>
      <c r="L21" s="1116"/>
      <c r="M21" s="1116"/>
      <c r="N21" s="1116"/>
      <c r="O21" s="1116"/>
      <c r="P21" s="1116"/>
      <c r="Q21" s="1116"/>
      <c r="R21" s="1116"/>
      <c r="S21" s="1116"/>
      <c r="T21" s="1116"/>
      <c r="U21" s="1116"/>
      <c r="V21" s="1116"/>
      <c r="W21" s="1116"/>
      <c r="X21" s="172" t="s">
        <v>50</v>
      </c>
      <c r="Y21" s="173"/>
      <c r="Z21" s="216"/>
      <c r="AA21" s="127"/>
      <c r="AB21" s="208"/>
      <c r="AC21" s="208"/>
      <c r="AD21" s="208"/>
      <c r="AE21" s="208"/>
      <c r="AF21" s="208"/>
      <c r="AG21" s="209"/>
      <c r="AH21" s="221"/>
      <c r="AI21" s="210"/>
      <c r="AJ21" s="210"/>
      <c r="AK21" s="210"/>
      <c r="AL21" s="210"/>
      <c r="AM21" s="210"/>
      <c r="AN21" s="210"/>
      <c r="AO21" s="210"/>
      <c r="AP21" s="212"/>
      <c r="AQ21" s="218"/>
      <c r="AR21" s="292"/>
      <c r="AS21" s="292"/>
      <c r="AT21" s="292"/>
      <c r="AU21" s="292"/>
      <c r="AV21" s="292"/>
      <c r="AW21" s="292"/>
      <c r="AX21" s="292"/>
      <c r="AY21" s="293"/>
      <c r="AZ21" s="215"/>
      <c r="BB21" s="981"/>
      <c r="BC21" s="981"/>
      <c r="BD21" s="981"/>
      <c r="BE21" s="981"/>
      <c r="BF21" s="981"/>
      <c r="BG21" s="981"/>
    </row>
    <row r="22" spans="2:59" s="202" customFormat="1" ht="4.3499999999999996" customHeight="1" x14ac:dyDescent="0.2">
      <c r="B22" s="174"/>
      <c r="C22" s="1142"/>
      <c r="D22" s="222"/>
      <c r="E22" s="127"/>
      <c r="F22" s="127"/>
      <c r="G22" s="127"/>
      <c r="H22" s="127"/>
      <c r="I22" s="127"/>
      <c r="J22" s="127"/>
      <c r="K22" s="127"/>
      <c r="L22" s="127"/>
      <c r="M22" s="127"/>
      <c r="N22" s="127"/>
      <c r="O22" s="127"/>
      <c r="P22" s="127"/>
      <c r="Q22" s="127"/>
      <c r="R22" s="127"/>
      <c r="S22" s="127"/>
      <c r="T22" s="127"/>
      <c r="U22" s="127"/>
      <c r="V22" s="127"/>
      <c r="W22" s="127"/>
      <c r="X22" s="172"/>
      <c r="Y22" s="173"/>
      <c r="Z22" s="213"/>
      <c r="AA22" s="172"/>
      <c r="AB22" s="208"/>
      <c r="AC22" s="208"/>
      <c r="AD22" s="208"/>
      <c r="AE22" s="208"/>
      <c r="AF22" s="208"/>
      <c r="AG22" s="209"/>
      <c r="AH22" s="211"/>
      <c r="AI22" s="210"/>
      <c r="AJ22" s="210"/>
      <c r="AK22" s="210"/>
      <c r="AL22" s="210"/>
      <c r="AM22" s="210"/>
      <c r="AN22" s="210"/>
      <c r="AO22" s="210"/>
      <c r="AP22" s="173"/>
      <c r="AQ22" s="218"/>
      <c r="AR22" s="292"/>
      <c r="AS22" s="292"/>
      <c r="AT22" s="292"/>
      <c r="AU22" s="292"/>
      <c r="AV22" s="292"/>
      <c r="AW22" s="292"/>
      <c r="AX22" s="292"/>
      <c r="AY22" s="293"/>
      <c r="AZ22" s="215"/>
      <c r="BB22" s="981"/>
      <c r="BC22" s="981"/>
      <c r="BD22" s="981"/>
      <c r="BE22" s="981"/>
      <c r="BF22" s="981"/>
      <c r="BG22" s="981"/>
    </row>
    <row r="23" spans="2:59" s="202" customFormat="1" ht="21" customHeight="1" x14ac:dyDescent="0.2">
      <c r="B23" s="174"/>
      <c r="C23" s="1142"/>
      <c r="D23" s="222"/>
      <c r="E23" s="127" t="s">
        <v>691</v>
      </c>
      <c r="F23" s="169"/>
      <c r="G23" s="169"/>
      <c r="H23" s="169"/>
      <c r="I23" s="172"/>
      <c r="J23" s="1116"/>
      <c r="K23" s="1116"/>
      <c r="L23" s="1116"/>
      <c r="M23" s="1116"/>
      <c r="N23" s="1116"/>
      <c r="O23" s="1116"/>
      <c r="P23" s="1116"/>
      <c r="Q23" s="1116"/>
      <c r="R23" s="1116"/>
      <c r="S23" s="1116"/>
      <c r="T23" s="1116"/>
      <c r="U23" s="1116"/>
      <c r="V23" s="1116"/>
      <c r="W23" s="1116"/>
      <c r="X23" s="127" t="s">
        <v>50</v>
      </c>
      <c r="Y23" s="226"/>
      <c r="Z23" s="216"/>
      <c r="AA23" s="127"/>
      <c r="AB23" s="208"/>
      <c r="AC23" s="208"/>
      <c r="AD23" s="208"/>
      <c r="AE23" s="208"/>
      <c r="AF23" s="208"/>
      <c r="AG23" s="227"/>
      <c r="AH23" s="211"/>
      <c r="AI23" s="210"/>
      <c r="AJ23" s="210"/>
      <c r="AK23" s="210"/>
      <c r="AL23" s="210"/>
      <c r="AM23" s="210"/>
      <c r="AN23" s="210"/>
      <c r="AO23" s="210"/>
      <c r="AP23" s="212"/>
      <c r="AQ23" s="172"/>
      <c r="AR23" s="292"/>
      <c r="AS23" s="292"/>
      <c r="AT23" s="292"/>
      <c r="AU23" s="292"/>
      <c r="AV23" s="292"/>
      <c r="AW23" s="292"/>
      <c r="AX23" s="292"/>
      <c r="AY23" s="293"/>
      <c r="AZ23" s="215"/>
      <c r="BB23" s="981"/>
      <c r="BC23" s="981"/>
      <c r="BD23" s="981"/>
      <c r="BE23" s="981"/>
      <c r="BF23" s="981"/>
      <c r="BG23" s="981"/>
    </row>
    <row r="24" spans="2:59" s="202" customFormat="1" ht="4.3499999999999996" customHeight="1" x14ac:dyDescent="0.2">
      <c r="B24" s="174"/>
      <c r="C24" s="229"/>
      <c r="D24" s="230"/>
      <c r="E24" s="231"/>
      <c r="F24" s="231"/>
      <c r="G24" s="231"/>
      <c r="H24" s="232"/>
      <c r="I24" s="232"/>
      <c r="J24" s="232"/>
      <c r="K24" s="232"/>
      <c r="L24" s="232"/>
      <c r="M24" s="232"/>
      <c r="N24" s="232"/>
      <c r="O24" s="232"/>
      <c r="P24" s="232"/>
      <c r="Q24" s="232"/>
      <c r="R24" s="232"/>
      <c r="S24" s="232"/>
      <c r="T24" s="232"/>
      <c r="U24" s="232"/>
      <c r="V24" s="232"/>
      <c r="W24" s="232"/>
      <c r="X24" s="232"/>
      <c r="Y24" s="233"/>
      <c r="Z24" s="175"/>
      <c r="AA24" s="234"/>
      <c r="AB24" s="234"/>
      <c r="AC24" s="234"/>
      <c r="AD24" s="234"/>
      <c r="AE24" s="235"/>
      <c r="AF24" s="234"/>
      <c r="AG24" s="236"/>
      <c r="AH24" s="238"/>
      <c r="AI24" s="238"/>
      <c r="AJ24" s="238"/>
      <c r="AK24" s="238"/>
      <c r="AL24" s="238"/>
      <c r="AM24" s="238"/>
      <c r="AN24" s="238"/>
      <c r="AO24" s="238"/>
      <c r="AP24" s="239"/>
      <c r="AQ24" s="238"/>
      <c r="AR24" s="238"/>
      <c r="AS24" s="238"/>
      <c r="AT24" s="238"/>
      <c r="AU24" s="238"/>
      <c r="AV24" s="238"/>
      <c r="AW24" s="238"/>
      <c r="AX24" s="238"/>
      <c r="AY24" s="239"/>
      <c r="AZ24" s="215"/>
      <c r="BB24" s="981"/>
      <c r="BC24" s="981"/>
      <c r="BD24" s="981"/>
      <c r="BE24" s="981"/>
      <c r="BF24" s="981"/>
      <c r="BG24" s="981"/>
    </row>
    <row r="25" spans="2:59" s="202" customFormat="1" ht="4.3499999999999996" customHeight="1" x14ac:dyDescent="0.2">
      <c r="B25" s="174"/>
      <c r="C25" s="191"/>
      <c r="D25" s="192"/>
      <c r="E25" s="193"/>
      <c r="F25" s="193"/>
      <c r="G25" s="193"/>
      <c r="H25" s="193"/>
      <c r="I25" s="193"/>
      <c r="J25" s="193"/>
      <c r="K25" s="193"/>
      <c r="L25" s="193"/>
      <c r="M25" s="193"/>
      <c r="N25" s="193"/>
      <c r="O25" s="193"/>
      <c r="P25" s="193"/>
      <c r="Q25" s="193"/>
      <c r="R25" s="193"/>
      <c r="S25" s="193"/>
      <c r="T25" s="193"/>
      <c r="U25" s="193"/>
      <c r="V25" s="193"/>
      <c r="W25" s="193"/>
      <c r="X25" s="193"/>
      <c r="Y25" s="194"/>
      <c r="Z25" s="195"/>
      <c r="AA25" s="195"/>
      <c r="AB25" s="195"/>
      <c r="AC25" s="195"/>
      <c r="AD25" s="195"/>
      <c r="AE25" s="195"/>
      <c r="AF25" s="195"/>
      <c r="AG25" s="194"/>
      <c r="AH25" s="196"/>
      <c r="AI25" s="197"/>
      <c r="AJ25" s="197"/>
      <c r="AK25" s="197"/>
      <c r="AL25" s="197"/>
      <c r="AM25" s="197"/>
      <c r="AN25" s="197"/>
      <c r="AO25" s="197"/>
      <c r="AP25" s="198"/>
      <c r="AQ25" s="199"/>
      <c r="AR25" s="200"/>
      <c r="AS25" s="200"/>
      <c r="AT25" s="200"/>
      <c r="AU25" s="200"/>
      <c r="AV25" s="200"/>
      <c r="AW25" s="200"/>
      <c r="AX25" s="200"/>
      <c r="AY25" s="201"/>
      <c r="AZ25" s="190"/>
      <c r="BB25" s="981"/>
      <c r="BC25" s="981"/>
      <c r="BD25" s="981"/>
      <c r="BE25" s="981"/>
      <c r="BF25" s="981"/>
      <c r="BG25" s="981"/>
    </row>
    <row r="26" spans="2:59" s="202" customFormat="1" ht="21" customHeight="1" x14ac:dyDescent="0.2">
      <c r="B26" s="174"/>
      <c r="C26" s="1142"/>
      <c r="D26" s="204"/>
      <c r="E26" s="127" t="s">
        <v>155</v>
      </c>
      <c r="F26" s="205"/>
      <c r="G26" s="205"/>
      <c r="H26" s="185"/>
      <c r="I26" s="206"/>
      <c r="J26" s="206"/>
      <c r="K26" s="206"/>
      <c r="L26" s="206"/>
      <c r="M26" s="206"/>
      <c r="N26" s="1170"/>
      <c r="O26" s="1170"/>
      <c r="P26" s="1170"/>
      <c r="Q26" s="1170"/>
      <c r="R26" s="1170"/>
      <c r="S26" s="1170"/>
      <c r="T26" s="1170"/>
      <c r="U26" s="1170"/>
      <c r="V26" s="1170"/>
      <c r="W26" s="1170"/>
      <c r="X26" s="172" t="s">
        <v>50</v>
      </c>
      <c r="Y26" s="173"/>
      <c r="Z26" s="941"/>
      <c r="AA26" s="1167" t="s">
        <v>691</v>
      </c>
      <c r="AB26" s="1167"/>
      <c r="AC26" s="1167"/>
      <c r="AD26" s="1167"/>
      <c r="AE26" s="208"/>
      <c r="AF26" s="208"/>
      <c r="AG26" s="209"/>
      <c r="AH26" s="210"/>
      <c r="AI26" s="210"/>
      <c r="AJ26" s="210"/>
      <c r="AK26" s="210"/>
      <c r="AL26" s="210"/>
      <c r="AM26" s="210"/>
      <c r="AN26" s="210"/>
      <c r="AO26" s="210"/>
      <c r="AP26" s="212"/>
      <c r="AQ26" s="213"/>
      <c r="AR26" s="292"/>
      <c r="AS26" s="292"/>
      <c r="AT26" s="292"/>
      <c r="AU26" s="292"/>
      <c r="AV26" s="292"/>
      <c r="AW26" s="292"/>
      <c r="AX26" s="292"/>
      <c r="AY26" s="214"/>
      <c r="AZ26" s="215"/>
      <c r="BB26" s="980">
        <v>1</v>
      </c>
      <c r="BC26" s="980">
        <v>2</v>
      </c>
      <c r="BD26" s="980">
        <v>3</v>
      </c>
      <c r="BE26" s="980">
        <v>4</v>
      </c>
      <c r="BF26" s="980">
        <v>5</v>
      </c>
      <c r="BG26" s="980">
        <v>6</v>
      </c>
    </row>
    <row r="27" spans="2:59" s="202" customFormat="1" ht="7.5" customHeight="1" x14ac:dyDescent="0.2">
      <c r="B27" s="174"/>
      <c r="C27" s="1142"/>
      <c r="D27" s="204"/>
      <c r="E27" s="127"/>
      <c r="F27" s="205"/>
      <c r="G27" s="205"/>
      <c r="H27" s="127"/>
      <c r="I27" s="205"/>
      <c r="J27" s="205"/>
      <c r="K27" s="205"/>
      <c r="L27" s="205"/>
      <c r="M27" s="205"/>
      <c r="N27" s="205"/>
      <c r="O27" s="205"/>
      <c r="P27" s="205"/>
      <c r="Q27" s="205"/>
      <c r="R27" s="205"/>
      <c r="S27" s="205"/>
      <c r="T27" s="205"/>
      <c r="U27" s="205"/>
      <c r="V27" s="205"/>
      <c r="W27" s="205"/>
      <c r="X27" s="172"/>
      <c r="Y27" s="172"/>
      <c r="Z27" s="287"/>
      <c r="AA27" s="208">
        <v>1</v>
      </c>
      <c r="AB27" s="208">
        <v>2</v>
      </c>
      <c r="AC27" s="208">
        <v>3</v>
      </c>
      <c r="AD27" s="208">
        <v>4</v>
      </c>
      <c r="AE27" s="208">
        <v>5</v>
      </c>
      <c r="AF27" s="208">
        <v>6</v>
      </c>
      <c r="AG27" s="209"/>
      <c r="AH27" s="210"/>
      <c r="AI27" s="210"/>
      <c r="AJ27" s="211"/>
      <c r="AK27" s="211"/>
      <c r="AL27" s="211"/>
      <c r="AM27" s="211"/>
      <c r="AN27" s="211"/>
      <c r="AO27" s="211"/>
      <c r="AP27" s="212"/>
      <c r="AQ27" s="213"/>
      <c r="AR27" s="292"/>
      <c r="AS27" s="292"/>
      <c r="AT27" s="292"/>
      <c r="AU27" s="292"/>
      <c r="AV27" s="292"/>
      <c r="AW27" s="292"/>
      <c r="AX27" s="292"/>
      <c r="AY27" s="214"/>
      <c r="AZ27" s="215"/>
      <c r="BB27" s="981"/>
      <c r="BC27" s="981"/>
      <c r="BD27" s="981"/>
      <c r="BE27" s="981"/>
      <c r="BF27" s="981"/>
      <c r="BG27" s="981"/>
    </row>
    <row r="28" spans="2:59" s="202" customFormat="1" ht="21" customHeight="1" x14ac:dyDescent="0.2">
      <c r="B28" s="174"/>
      <c r="C28" s="1142" t="s">
        <v>50</v>
      </c>
      <c r="D28" s="216"/>
      <c r="E28" s="127" t="s">
        <v>39</v>
      </c>
      <c r="F28" s="205"/>
      <c r="G28" s="205"/>
      <c r="H28" s="1168"/>
      <c r="I28" s="1168"/>
      <c r="J28" s="1168"/>
      <c r="K28" s="1168"/>
      <c r="L28" s="384"/>
      <c r="M28" s="384"/>
      <c r="N28" s="384"/>
      <c r="O28" s="384"/>
      <c r="P28" s="384"/>
      <c r="Q28" s="384"/>
      <c r="R28" s="384"/>
      <c r="S28" s="384"/>
      <c r="T28" s="384"/>
      <c r="U28" s="384"/>
      <c r="V28" s="384"/>
      <c r="W28" s="384"/>
      <c r="X28" s="208" t="s">
        <v>50</v>
      </c>
      <c r="Y28" s="172"/>
      <c r="Z28" s="216"/>
      <c r="AA28" s="206"/>
      <c r="AB28" s="206"/>
      <c r="AC28" s="152"/>
      <c r="AD28" s="206"/>
      <c r="AE28" s="206"/>
      <c r="AF28" s="206"/>
      <c r="AG28" s="209"/>
      <c r="AH28" s="211"/>
      <c r="AI28" s="620" t="s">
        <v>95</v>
      </c>
      <c r="AJ28" s="1166"/>
      <c r="AK28" s="1166"/>
      <c r="AL28" s="1166"/>
      <c r="AM28" s="1166"/>
      <c r="AN28" s="1166"/>
      <c r="AO28" s="1166"/>
      <c r="AP28" s="173"/>
      <c r="AQ28" s="218"/>
      <c r="AR28" s="294" t="s">
        <v>95</v>
      </c>
      <c r="AS28" s="1166"/>
      <c r="AT28" s="1166"/>
      <c r="AU28" s="1166"/>
      <c r="AV28" s="1166"/>
      <c r="AW28" s="1166"/>
      <c r="AX28" s="1166"/>
      <c r="AY28" s="173"/>
      <c r="AZ28" s="215"/>
      <c r="BB28" s="981" t="b">
        <v>0</v>
      </c>
      <c r="BC28" s="981" t="b">
        <v>0</v>
      </c>
      <c r="BD28" s="981" t="b">
        <v>0</v>
      </c>
      <c r="BE28" s="981" t="b">
        <v>0</v>
      </c>
      <c r="BF28" s="981" t="b">
        <v>0</v>
      </c>
      <c r="BG28" s="981" t="b">
        <v>0</v>
      </c>
    </row>
    <row r="29" spans="2:59" s="202" customFormat="1" ht="4.3499999999999996" customHeight="1" x14ac:dyDescent="0.2">
      <c r="B29" s="174"/>
      <c r="C29" s="1142"/>
      <c r="D29" s="216"/>
      <c r="E29" s="127"/>
      <c r="F29" s="205"/>
      <c r="G29" s="205"/>
      <c r="H29" s="127"/>
      <c r="I29" s="205"/>
      <c r="J29" s="205"/>
      <c r="K29" s="205"/>
      <c r="L29" s="205"/>
      <c r="M29" s="205"/>
      <c r="N29" s="205"/>
      <c r="O29" s="205"/>
      <c r="P29" s="205"/>
      <c r="Q29" s="205"/>
      <c r="R29" s="205"/>
      <c r="S29" s="205"/>
      <c r="T29" s="205"/>
      <c r="U29" s="205"/>
      <c r="V29" s="205"/>
      <c r="W29" s="205"/>
      <c r="X29" s="208"/>
      <c r="Y29" s="173"/>
      <c r="Z29" s="207"/>
      <c r="AA29" s="169"/>
      <c r="AB29" s="219"/>
      <c r="AC29" s="219"/>
      <c r="AD29" s="219"/>
      <c r="AE29" s="219"/>
      <c r="AF29" s="219"/>
      <c r="AG29" s="209"/>
      <c r="AH29" s="211"/>
      <c r="AI29" s="210"/>
      <c r="AJ29" s="210"/>
      <c r="AK29" s="210"/>
      <c r="AL29" s="210"/>
      <c r="AM29" s="210"/>
      <c r="AN29" s="210"/>
      <c r="AO29" s="210"/>
      <c r="AP29" s="173"/>
      <c r="AQ29" s="220"/>
      <c r="AR29" s="292"/>
      <c r="AS29" s="292"/>
      <c r="AT29" s="292"/>
      <c r="AU29" s="292"/>
      <c r="AV29" s="292"/>
      <c r="AW29" s="292"/>
      <c r="AX29" s="292"/>
      <c r="AY29" s="288"/>
      <c r="AZ29" s="215"/>
      <c r="BB29" s="981"/>
      <c r="BC29" s="981"/>
      <c r="BD29" s="981"/>
      <c r="BE29" s="981"/>
      <c r="BF29" s="981"/>
      <c r="BG29" s="981"/>
    </row>
    <row r="30" spans="2:59" s="202" customFormat="1" ht="21" customHeight="1" x14ac:dyDescent="0.2">
      <c r="B30" s="174"/>
      <c r="C30" s="1142"/>
      <c r="D30" s="216"/>
      <c r="E30" s="127" t="s">
        <v>59</v>
      </c>
      <c r="F30" s="205"/>
      <c r="G30" s="205"/>
      <c r="H30" s="1116"/>
      <c r="I30" s="1116"/>
      <c r="J30" s="1116"/>
      <c r="K30" s="1116"/>
      <c r="L30" s="1116"/>
      <c r="M30" s="1116"/>
      <c r="N30" s="1116"/>
      <c r="O30" s="1116"/>
      <c r="P30" s="1116"/>
      <c r="Q30" s="1116"/>
      <c r="R30" s="1116"/>
      <c r="S30" s="1116"/>
      <c r="T30" s="1116"/>
      <c r="U30" s="1116"/>
      <c r="V30" s="1116"/>
      <c r="W30" s="1116"/>
      <c r="X30" s="172" t="s">
        <v>50</v>
      </c>
      <c r="Y30" s="173"/>
      <c r="Z30" s="207"/>
      <c r="AA30" s="127"/>
      <c r="AB30" s="208"/>
      <c r="AC30" s="208"/>
      <c r="AD30" s="208"/>
      <c r="AE30" s="208"/>
      <c r="AF30" s="208"/>
      <c r="AG30" s="209"/>
      <c r="AH30" s="221"/>
      <c r="AI30" s="210"/>
      <c r="AJ30" s="210"/>
      <c r="AK30" s="210"/>
      <c r="AL30" s="210"/>
      <c r="AM30" s="210"/>
      <c r="AN30" s="210"/>
      <c r="AO30" s="210"/>
      <c r="AP30" s="212"/>
      <c r="AQ30" s="218"/>
      <c r="AR30" s="292"/>
      <c r="AS30" s="292"/>
      <c r="AT30" s="292"/>
      <c r="AU30" s="292"/>
      <c r="AV30" s="292"/>
      <c r="AW30" s="292"/>
      <c r="AX30" s="292"/>
      <c r="AY30" s="173"/>
      <c r="AZ30" s="215"/>
      <c r="BB30" s="981"/>
      <c r="BC30" s="981"/>
      <c r="BD30" s="981"/>
      <c r="BE30" s="981"/>
      <c r="BF30" s="981"/>
      <c r="BG30" s="981"/>
    </row>
    <row r="31" spans="2:59" s="202" customFormat="1" ht="4.3499999999999996" customHeight="1" x14ac:dyDescent="0.2">
      <c r="B31" s="174"/>
      <c r="C31" s="1142"/>
      <c r="D31" s="222"/>
      <c r="E31" s="127"/>
      <c r="F31" s="127"/>
      <c r="G31" s="127"/>
      <c r="H31" s="127"/>
      <c r="I31" s="127"/>
      <c r="J31" s="127"/>
      <c r="K31" s="127"/>
      <c r="L31" s="127"/>
      <c r="M31" s="127"/>
      <c r="N31" s="127"/>
      <c r="O31" s="127"/>
      <c r="P31" s="127"/>
      <c r="Q31" s="127"/>
      <c r="R31" s="127"/>
      <c r="S31" s="127"/>
      <c r="T31" s="127"/>
      <c r="U31" s="127"/>
      <c r="V31" s="127"/>
      <c r="W31" s="127"/>
      <c r="X31" s="172"/>
      <c r="Y31" s="173"/>
      <c r="Z31" s="223"/>
      <c r="AA31" s="172"/>
      <c r="AB31" s="208"/>
      <c r="AC31" s="208"/>
      <c r="AD31" s="208"/>
      <c r="AE31" s="208"/>
      <c r="AF31" s="208"/>
      <c r="AG31" s="209"/>
      <c r="AH31" s="217"/>
      <c r="AI31" s="210"/>
      <c r="AJ31" s="210"/>
      <c r="AK31" s="210"/>
      <c r="AL31" s="210"/>
      <c r="AM31" s="210"/>
      <c r="AN31" s="210"/>
      <c r="AO31" s="210"/>
      <c r="AP31" s="173"/>
      <c r="AQ31" s="218"/>
      <c r="AR31" s="292"/>
      <c r="AS31" s="292"/>
      <c r="AT31" s="292"/>
      <c r="AU31" s="292"/>
      <c r="AV31" s="292"/>
      <c r="AW31" s="292"/>
      <c r="AX31" s="292"/>
      <c r="AY31" s="225"/>
      <c r="AZ31" s="215"/>
      <c r="BB31" s="981"/>
      <c r="BC31" s="981"/>
      <c r="BD31" s="981"/>
      <c r="BE31" s="981"/>
      <c r="BF31" s="981"/>
      <c r="BG31" s="981"/>
    </row>
    <row r="32" spans="2:59" s="202" customFormat="1" ht="21" customHeight="1" x14ac:dyDescent="0.2">
      <c r="B32" s="174"/>
      <c r="C32" s="1142"/>
      <c r="D32" s="222"/>
      <c r="E32" s="127" t="s">
        <v>691</v>
      </c>
      <c r="F32" s="169"/>
      <c r="G32" s="169"/>
      <c r="H32" s="169"/>
      <c r="I32" s="172"/>
      <c r="J32" s="1116"/>
      <c r="K32" s="1116"/>
      <c r="L32" s="1116"/>
      <c r="M32" s="1116"/>
      <c r="N32" s="1116"/>
      <c r="O32" s="1116"/>
      <c r="P32" s="1116"/>
      <c r="Q32" s="1116"/>
      <c r="R32" s="1116"/>
      <c r="S32" s="1116"/>
      <c r="T32" s="1116"/>
      <c r="U32" s="1116"/>
      <c r="V32" s="1116"/>
      <c r="W32" s="1116"/>
      <c r="X32" s="127" t="s">
        <v>50</v>
      </c>
      <c r="Y32" s="226"/>
      <c r="Z32" s="207"/>
      <c r="AA32" s="127"/>
      <c r="AB32" s="208"/>
      <c r="AC32" s="208"/>
      <c r="AD32" s="208"/>
      <c r="AE32" s="208"/>
      <c r="AF32" s="208"/>
      <c r="AG32" s="227"/>
      <c r="AH32" s="217"/>
      <c r="AI32" s="210"/>
      <c r="AJ32" s="210"/>
      <c r="AK32" s="210"/>
      <c r="AL32" s="210"/>
      <c r="AM32" s="210"/>
      <c r="AN32" s="210"/>
      <c r="AO32" s="210"/>
      <c r="AP32" s="212"/>
      <c r="AQ32" s="172"/>
      <c r="AR32" s="292"/>
      <c r="AS32" s="292"/>
      <c r="AT32" s="292"/>
      <c r="AU32" s="292"/>
      <c r="AV32" s="292"/>
      <c r="AW32" s="292"/>
      <c r="AX32" s="292"/>
      <c r="AY32" s="225"/>
      <c r="AZ32" s="215"/>
      <c r="BB32" s="981"/>
      <c r="BC32" s="981"/>
      <c r="BD32" s="981"/>
      <c r="BE32" s="981"/>
      <c r="BF32" s="981"/>
      <c r="BG32" s="981"/>
    </row>
    <row r="33" spans="2:59" s="202" customFormat="1" ht="4.3499999999999996" customHeight="1" x14ac:dyDescent="0.2">
      <c r="B33" s="174"/>
      <c r="C33" s="229"/>
      <c r="D33" s="230"/>
      <c r="E33" s="231"/>
      <c r="F33" s="231"/>
      <c r="G33" s="231"/>
      <c r="H33" s="232"/>
      <c r="I33" s="232"/>
      <c r="J33" s="232"/>
      <c r="K33" s="232"/>
      <c r="L33" s="232"/>
      <c r="M33" s="232"/>
      <c r="N33" s="232"/>
      <c r="O33" s="232"/>
      <c r="P33" s="232"/>
      <c r="Q33" s="232"/>
      <c r="R33" s="232"/>
      <c r="S33" s="232"/>
      <c r="T33" s="232"/>
      <c r="U33" s="232"/>
      <c r="V33" s="232"/>
      <c r="W33" s="232"/>
      <c r="X33" s="232"/>
      <c r="Y33" s="233"/>
      <c r="Z33" s="155"/>
      <c r="AA33" s="208"/>
      <c r="AB33" s="208"/>
      <c r="AC33" s="208"/>
      <c r="AD33" s="208"/>
      <c r="AE33" s="127"/>
      <c r="AF33" s="208"/>
      <c r="AG33" s="288"/>
      <c r="AH33" s="237"/>
      <c r="AI33" s="238"/>
      <c r="AJ33" s="238"/>
      <c r="AK33" s="238"/>
      <c r="AL33" s="238"/>
      <c r="AM33" s="238"/>
      <c r="AN33" s="238"/>
      <c r="AO33" s="238"/>
      <c r="AP33" s="239"/>
      <c r="AQ33" s="238"/>
      <c r="AR33" s="238"/>
      <c r="AS33" s="238"/>
      <c r="AT33" s="238"/>
      <c r="AU33" s="238"/>
      <c r="AV33" s="238"/>
      <c r="AW33" s="238"/>
      <c r="AX33" s="238"/>
      <c r="AY33" s="239"/>
      <c r="AZ33" s="215"/>
      <c r="BB33" s="981"/>
      <c r="BC33" s="981"/>
      <c r="BD33" s="981"/>
      <c r="BE33" s="981"/>
      <c r="BF33" s="981"/>
      <c r="BG33" s="981"/>
    </row>
    <row r="34" spans="2:59" s="202" customFormat="1" ht="4.3499999999999996" customHeight="1" x14ac:dyDescent="0.2">
      <c r="B34" s="174"/>
      <c r="C34" s="191"/>
      <c r="D34" s="192"/>
      <c r="E34" s="193"/>
      <c r="F34" s="193"/>
      <c r="G34" s="193"/>
      <c r="H34" s="193"/>
      <c r="I34" s="193"/>
      <c r="J34" s="193"/>
      <c r="K34" s="193"/>
      <c r="L34" s="193"/>
      <c r="M34" s="193"/>
      <c r="N34" s="193"/>
      <c r="O34" s="193"/>
      <c r="P34" s="193"/>
      <c r="Q34" s="193"/>
      <c r="R34" s="193"/>
      <c r="S34" s="193"/>
      <c r="T34" s="193"/>
      <c r="U34" s="193"/>
      <c r="V34" s="193"/>
      <c r="W34" s="193"/>
      <c r="X34" s="193"/>
      <c r="Y34" s="193"/>
      <c r="Z34" s="286"/>
      <c r="AA34" s="195"/>
      <c r="AB34" s="195"/>
      <c r="AC34" s="195"/>
      <c r="AD34" s="195"/>
      <c r="AE34" s="195"/>
      <c r="AF34" s="195"/>
      <c r="AG34" s="194"/>
      <c r="AH34" s="197"/>
      <c r="AI34" s="197"/>
      <c r="AJ34" s="197"/>
      <c r="AK34" s="197"/>
      <c r="AL34" s="197"/>
      <c r="AM34" s="197"/>
      <c r="AN34" s="197"/>
      <c r="AO34" s="197"/>
      <c r="AP34" s="198"/>
      <c r="AQ34" s="199"/>
      <c r="AR34" s="200"/>
      <c r="AS34" s="200"/>
      <c r="AT34" s="200"/>
      <c r="AU34" s="200"/>
      <c r="AV34" s="200"/>
      <c r="AW34" s="200"/>
      <c r="AX34" s="200"/>
      <c r="AY34" s="201"/>
      <c r="AZ34" s="190"/>
      <c r="BB34" s="981"/>
      <c r="BC34" s="981"/>
      <c r="BD34" s="981"/>
      <c r="BE34" s="981"/>
      <c r="BF34" s="981"/>
      <c r="BG34" s="981"/>
    </row>
    <row r="35" spans="2:59" s="202" customFormat="1" ht="21" customHeight="1" x14ac:dyDescent="0.2">
      <c r="B35" s="174"/>
      <c r="C35" s="1142"/>
      <c r="D35" s="204"/>
      <c r="E35" s="127" t="s">
        <v>155</v>
      </c>
      <c r="F35" s="205"/>
      <c r="G35" s="205"/>
      <c r="H35" s="185"/>
      <c r="I35" s="206"/>
      <c r="J35" s="206"/>
      <c r="K35" s="206"/>
      <c r="L35" s="206"/>
      <c r="M35" s="206"/>
      <c r="N35" s="1170"/>
      <c r="O35" s="1170"/>
      <c r="P35" s="1170"/>
      <c r="Q35" s="1170"/>
      <c r="R35" s="1170"/>
      <c r="S35" s="1170"/>
      <c r="T35" s="1170"/>
      <c r="U35" s="1170"/>
      <c r="V35" s="1170"/>
      <c r="W35" s="1170"/>
      <c r="X35" s="172" t="s">
        <v>50</v>
      </c>
      <c r="Y35" s="172"/>
      <c r="Z35" s="941"/>
      <c r="AA35" s="1167" t="s">
        <v>691</v>
      </c>
      <c r="AB35" s="1167"/>
      <c r="AC35" s="1167"/>
      <c r="AD35" s="1167"/>
      <c r="AE35" s="208"/>
      <c r="AF35" s="208"/>
      <c r="AG35" s="209"/>
      <c r="AH35" s="210"/>
      <c r="AI35" s="210"/>
      <c r="AJ35" s="211"/>
      <c r="AK35" s="211"/>
      <c r="AL35" s="211"/>
      <c r="AM35" s="211"/>
      <c r="AN35" s="211"/>
      <c r="AO35" s="211"/>
      <c r="AP35" s="212"/>
      <c r="AQ35" s="213"/>
      <c r="AR35" s="292"/>
      <c r="AS35" s="292"/>
      <c r="AT35" s="292"/>
      <c r="AU35" s="292"/>
      <c r="AV35" s="292"/>
      <c r="AW35" s="292"/>
      <c r="AX35" s="292"/>
      <c r="AY35" s="214"/>
      <c r="AZ35" s="215"/>
      <c r="BB35" s="980">
        <v>1</v>
      </c>
      <c r="BC35" s="980">
        <v>2</v>
      </c>
      <c r="BD35" s="980">
        <v>3</v>
      </c>
      <c r="BE35" s="980">
        <v>4</v>
      </c>
      <c r="BF35" s="980">
        <v>5</v>
      </c>
      <c r="BG35" s="980">
        <v>6</v>
      </c>
    </row>
    <row r="36" spans="2:59" s="202" customFormat="1" ht="3.75" customHeight="1" x14ac:dyDescent="0.2">
      <c r="B36" s="174"/>
      <c r="C36" s="1142"/>
      <c r="D36" s="204"/>
      <c r="E36" s="127"/>
      <c r="F36" s="205"/>
      <c r="G36" s="205"/>
      <c r="H36" s="127"/>
      <c r="I36" s="205"/>
      <c r="J36" s="205"/>
      <c r="K36" s="205"/>
      <c r="L36" s="205"/>
      <c r="M36" s="205"/>
      <c r="N36" s="205"/>
      <c r="O36" s="205"/>
      <c r="P36" s="205"/>
      <c r="Q36" s="205"/>
      <c r="R36" s="205"/>
      <c r="S36" s="205"/>
      <c r="T36" s="205"/>
      <c r="U36" s="205"/>
      <c r="V36" s="205"/>
      <c r="W36" s="205"/>
      <c r="X36" s="172"/>
      <c r="Y36" s="172"/>
      <c r="Z36" s="287"/>
      <c r="AA36" s="172"/>
      <c r="AB36" s="208"/>
      <c r="AC36" s="208"/>
      <c r="AD36" s="208"/>
      <c r="AE36" s="208"/>
      <c r="AF36" s="208"/>
      <c r="AG36" s="209"/>
      <c r="AH36" s="210"/>
      <c r="AI36" s="210"/>
      <c r="AJ36" s="211"/>
      <c r="AK36" s="211"/>
      <c r="AL36" s="211"/>
      <c r="AM36" s="211"/>
      <c r="AN36" s="211"/>
      <c r="AO36" s="211"/>
      <c r="AP36" s="212"/>
      <c r="AQ36" s="213"/>
      <c r="AR36" s="292"/>
      <c r="AS36" s="292"/>
      <c r="AT36" s="292"/>
      <c r="AU36" s="292"/>
      <c r="AV36" s="292"/>
      <c r="AW36" s="292"/>
      <c r="AX36" s="292"/>
      <c r="AY36" s="214"/>
      <c r="AZ36" s="215"/>
      <c r="BB36" s="981"/>
      <c r="BC36" s="981"/>
      <c r="BD36" s="981"/>
      <c r="BE36" s="981"/>
      <c r="BF36" s="981"/>
      <c r="BG36" s="981"/>
    </row>
    <row r="37" spans="2:59" s="202" customFormat="1" ht="7.5" customHeight="1" x14ac:dyDescent="0.2">
      <c r="B37" s="174"/>
      <c r="C37" s="1142"/>
      <c r="D37" s="204"/>
      <c r="E37" s="127"/>
      <c r="F37" s="205"/>
      <c r="G37" s="205"/>
      <c r="H37" s="127"/>
      <c r="I37" s="205"/>
      <c r="J37" s="205"/>
      <c r="K37" s="205"/>
      <c r="L37" s="205"/>
      <c r="M37" s="205"/>
      <c r="N37" s="205"/>
      <c r="O37" s="205"/>
      <c r="P37" s="205"/>
      <c r="Q37" s="205"/>
      <c r="R37" s="205"/>
      <c r="S37" s="205"/>
      <c r="T37" s="205"/>
      <c r="U37" s="205"/>
      <c r="V37" s="205"/>
      <c r="W37" s="205"/>
      <c r="X37" s="172"/>
      <c r="Y37" s="172"/>
      <c r="Z37" s="287"/>
      <c r="AA37" s="208">
        <v>1</v>
      </c>
      <c r="AB37" s="208">
        <v>2</v>
      </c>
      <c r="AC37" s="208">
        <v>3</v>
      </c>
      <c r="AD37" s="208">
        <v>4</v>
      </c>
      <c r="AE37" s="208">
        <v>5</v>
      </c>
      <c r="AF37" s="208">
        <v>6</v>
      </c>
      <c r="AG37" s="209"/>
      <c r="AH37" s="210"/>
      <c r="AI37" s="210"/>
      <c r="AJ37" s="211"/>
      <c r="AK37" s="211"/>
      <c r="AL37" s="211"/>
      <c r="AM37" s="211"/>
      <c r="AN37" s="211"/>
      <c r="AO37" s="211"/>
      <c r="AP37" s="212"/>
      <c r="AQ37" s="213"/>
      <c r="AR37" s="292"/>
      <c r="AS37" s="292"/>
      <c r="AT37" s="292"/>
      <c r="AU37" s="292"/>
      <c r="AV37" s="292"/>
      <c r="AW37" s="292"/>
      <c r="AX37" s="292"/>
      <c r="AY37" s="214"/>
      <c r="AZ37" s="215"/>
      <c r="BB37" s="981"/>
      <c r="BC37" s="981"/>
      <c r="BD37" s="981"/>
      <c r="BE37" s="981"/>
      <c r="BF37" s="981"/>
      <c r="BG37" s="981"/>
    </row>
    <row r="38" spans="2:59" s="202" customFormat="1" ht="21" customHeight="1" x14ac:dyDescent="0.2">
      <c r="B38" s="174"/>
      <c r="C38" s="1142" t="s">
        <v>50</v>
      </c>
      <c r="D38" s="216"/>
      <c r="E38" s="127" t="s">
        <v>39</v>
      </c>
      <c r="F38" s="205"/>
      <c r="G38" s="205"/>
      <c r="H38" s="1168"/>
      <c r="I38" s="1168"/>
      <c r="J38" s="1168"/>
      <c r="K38" s="1168"/>
      <c r="L38" s="384"/>
      <c r="M38" s="384"/>
      <c r="N38" s="384"/>
      <c r="O38" s="384"/>
      <c r="P38" s="384"/>
      <c r="Q38" s="384"/>
      <c r="R38" s="384"/>
      <c r="S38" s="384"/>
      <c r="T38" s="384"/>
      <c r="U38" s="384"/>
      <c r="V38" s="384"/>
      <c r="W38" s="384"/>
      <c r="X38" s="208" t="s">
        <v>50</v>
      </c>
      <c r="Y38" s="172"/>
      <c r="Z38" s="216"/>
      <c r="AA38" s="206"/>
      <c r="AB38" s="206"/>
      <c r="AC38" s="152"/>
      <c r="AD38" s="206"/>
      <c r="AE38" s="206"/>
      <c r="AF38" s="206"/>
      <c r="AG38" s="209"/>
      <c r="AH38" s="211"/>
      <c r="AI38" s="620" t="s">
        <v>95</v>
      </c>
      <c r="AJ38" s="1166"/>
      <c r="AK38" s="1166"/>
      <c r="AL38" s="1166"/>
      <c r="AM38" s="1166"/>
      <c r="AN38" s="1166"/>
      <c r="AO38" s="1166"/>
      <c r="AP38" s="173"/>
      <c r="AQ38" s="218"/>
      <c r="AR38" s="294" t="s">
        <v>95</v>
      </c>
      <c r="AS38" s="1166"/>
      <c r="AT38" s="1166"/>
      <c r="AU38" s="1166"/>
      <c r="AV38" s="1166"/>
      <c r="AW38" s="1166"/>
      <c r="AX38" s="1166"/>
      <c r="AY38" s="173"/>
      <c r="AZ38" s="215"/>
      <c r="BB38" s="981" t="b">
        <v>0</v>
      </c>
      <c r="BC38" s="981" t="b">
        <v>0</v>
      </c>
      <c r="BD38" s="981" t="b">
        <v>0</v>
      </c>
      <c r="BE38" s="981" t="b">
        <v>0</v>
      </c>
      <c r="BF38" s="981" t="b">
        <v>0</v>
      </c>
      <c r="BG38" s="981" t="b">
        <v>0</v>
      </c>
    </row>
    <row r="39" spans="2:59" s="202" customFormat="1" ht="4.3499999999999996" customHeight="1" x14ac:dyDescent="0.2">
      <c r="B39" s="174"/>
      <c r="C39" s="1142"/>
      <c r="D39" s="216"/>
      <c r="E39" s="127"/>
      <c r="F39" s="205"/>
      <c r="G39" s="205"/>
      <c r="H39" s="127"/>
      <c r="I39" s="205"/>
      <c r="J39" s="205"/>
      <c r="K39" s="205"/>
      <c r="L39" s="205"/>
      <c r="M39" s="205"/>
      <c r="N39" s="205"/>
      <c r="O39" s="205"/>
      <c r="P39" s="205"/>
      <c r="Q39" s="205"/>
      <c r="R39" s="205"/>
      <c r="S39" s="205"/>
      <c r="T39" s="205"/>
      <c r="U39" s="205"/>
      <c r="V39" s="205"/>
      <c r="W39" s="205"/>
      <c r="X39" s="208"/>
      <c r="Y39" s="172"/>
      <c r="Z39" s="216"/>
      <c r="AA39" s="169"/>
      <c r="AB39" s="219"/>
      <c r="AC39" s="219"/>
      <c r="AD39" s="219"/>
      <c r="AE39" s="219"/>
      <c r="AF39" s="219"/>
      <c r="AG39" s="209"/>
      <c r="AH39" s="211"/>
      <c r="AI39" s="211"/>
      <c r="AJ39" s="1169"/>
      <c r="AK39" s="1169"/>
      <c r="AL39" s="1169"/>
      <c r="AM39" s="1169"/>
      <c r="AN39" s="1169"/>
      <c r="AO39" s="1169"/>
      <c r="AP39" s="173"/>
      <c r="AQ39" s="220"/>
      <c r="AR39" s="292"/>
      <c r="AS39" s="292"/>
      <c r="AT39" s="292"/>
      <c r="AU39" s="292"/>
      <c r="AV39" s="292"/>
      <c r="AW39" s="292"/>
      <c r="AX39" s="292"/>
      <c r="AY39" s="288"/>
      <c r="AZ39" s="215"/>
      <c r="BB39" s="981"/>
      <c r="BC39" s="981"/>
      <c r="BD39" s="981"/>
      <c r="BE39" s="981"/>
      <c r="BF39" s="981"/>
      <c r="BG39" s="981"/>
    </row>
    <row r="40" spans="2:59" s="202" customFormat="1" ht="21" customHeight="1" x14ac:dyDescent="0.2">
      <c r="B40" s="174"/>
      <c r="C40" s="1142"/>
      <c r="D40" s="216"/>
      <c r="E40" s="127" t="s">
        <v>59</v>
      </c>
      <c r="F40" s="205"/>
      <c r="G40" s="205"/>
      <c r="H40" s="1116"/>
      <c r="I40" s="1116"/>
      <c r="J40" s="1116"/>
      <c r="K40" s="1116"/>
      <c r="L40" s="1116"/>
      <c r="M40" s="1116"/>
      <c r="N40" s="1116"/>
      <c r="O40" s="1116"/>
      <c r="P40" s="1116"/>
      <c r="Q40" s="1116"/>
      <c r="R40" s="1116"/>
      <c r="S40" s="1116"/>
      <c r="T40" s="1116"/>
      <c r="U40" s="1116"/>
      <c r="V40" s="1116"/>
      <c r="W40" s="1116"/>
      <c r="X40" s="172" t="s">
        <v>50</v>
      </c>
      <c r="Y40" s="172"/>
      <c r="Z40" s="216"/>
      <c r="AA40" s="127"/>
      <c r="AB40" s="208"/>
      <c r="AC40" s="208"/>
      <c r="AD40" s="208"/>
      <c r="AE40" s="208"/>
      <c r="AF40" s="208"/>
      <c r="AG40" s="209"/>
      <c r="AH40" s="221"/>
      <c r="AI40" s="1169"/>
      <c r="AJ40" s="1169"/>
      <c r="AK40" s="1169"/>
      <c r="AL40" s="1169"/>
      <c r="AM40" s="1169"/>
      <c r="AN40" s="1169"/>
      <c r="AO40" s="1169"/>
      <c r="AP40" s="212"/>
      <c r="AQ40" s="218"/>
      <c r="AR40" s="292"/>
      <c r="AS40" s="292"/>
      <c r="AT40" s="292"/>
      <c r="AU40" s="292"/>
      <c r="AV40" s="292"/>
      <c r="AW40" s="292"/>
      <c r="AX40" s="292"/>
      <c r="AY40" s="173"/>
      <c r="AZ40" s="215"/>
      <c r="BB40" s="981"/>
      <c r="BC40" s="981"/>
      <c r="BD40" s="981"/>
      <c r="BE40" s="981"/>
      <c r="BF40" s="981"/>
      <c r="BG40" s="981"/>
    </row>
    <row r="41" spans="2:59" s="202" customFormat="1" ht="4.3499999999999996" customHeight="1" x14ac:dyDescent="0.2">
      <c r="B41" s="174"/>
      <c r="C41" s="1142"/>
      <c r="D41" s="222"/>
      <c r="E41" s="127"/>
      <c r="F41" s="127"/>
      <c r="G41" s="127"/>
      <c r="H41" s="127"/>
      <c r="I41" s="127"/>
      <c r="J41" s="127"/>
      <c r="K41" s="127"/>
      <c r="L41" s="127"/>
      <c r="M41" s="127"/>
      <c r="N41" s="127"/>
      <c r="O41" s="127"/>
      <c r="P41" s="127"/>
      <c r="Q41" s="127"/>
      <c r="R41" s="127"/>
      <c r="S41" s="127"/>
      <c r="T41" s="127"/>
      <c r="U41" s="127"/>
      <c r="V41" s="127"/>
      <c r="W41" s="127"/>
      <c r="X41" s="172"/>
      <c r="Y41" s="172"/>
      <c r="Z41" s="213"/>
      <c r="AA41" s="172"/>
      <c r="AB41" s="208"/>
      <c r="AC41" s="208"/>
      <c r="AD41" s="208"/>
      <c r="AE41" s="208"/>
      <c r="AF41" s="208"/>
      <c r="AG41" s="209"/>
      <c r="AH41" s="211"/>
      <c r="AI41" s="210"/>
      <c r="AJ41" s="211"/>
      <c r="AK41" s="172"/>
      <c r="AL41" s="172"/>
      <c r="AM41" s="172"/>
      <c r="AN41" s="172"/>
      <c r="AO41" s="172"/>
      <c r="AP41" s="173"/>
      <c r="AQ41" s="218"/>
      <c r="AR41" s="292"/>
      <c r="AS41" s="292"/>
      <c r="AT41" s="292"/>
      <c r="AU41" s="292"/>
      <c r="AV41" s="292"/>
      <c r="AW41" s="292"/>
      <c r="AX41" s="292"/>
      <c r="AY41" s="225"/>
      <c r="AZ41" s="215"/>
      <c r="BB41" s="981"/>
      <c r="BC41" s="981"/>
      <c r="BD41" s="981"/>
      <c r="BE41" s="981"/>
      <c r="BF41" s="981"/>
      <c r="BG41" s="981"/>
    </row>
    <row r="42" spans="2:59" s="202" customFormat="1" ht="21" customHeight="1" x14ac:dyDescent="0.2">
      <c r="B42" s="174"/>
      <c r="C42" s="1142"/>
      <c r="D42" s="222"/>
      <c r="E42" s="127" t="s">
        <v>691</v>
      </c>
      <c r="F42" s="169"/>
      <c r="G42" s="169"/>
      <c r="H42" s="169"/>
      <c r="I42" s="172"/>
      <c r="J42" s="1116"/>
      <c r="K42" s="1116"/>
      <c r="L42" s="1116"/>
      <c r="M42" s="1116"/>
      <c r="N42" s="1116"/>
      <c r="O42" s="1116"/>
      <c r="P42" s="1116"/>
      <c r="Q42" s="1116"/>
      <c r="R42" s="1116"/>
      <c r="S42" s="1116"/>
      <c r="T42" s="1116"/>
      <c r="U42" s="1116"/>
      <c r="V42" s="1116"/>
      <c r="W42" s="1116"/>
      <c r="X42" s="127" t="s">
        <v>50</v>
      </c>
      <c r="Y42" s="127"/>
      <c r="Z42" s="216"/>
      <c r="AA42" s="127"/>
      <c r="AB42" s="208"/>
      <c r="AC42" s="208"/>
      <c r="AD42" s="208"/>
      <c r="AE42" s="208"/>
      <c r="AF42" s="208"/>
      <c r="AG42" s="227"/>
      <c r="AH42" s="211"/>
      <c r="AI42" s="221"/>
      <c r="AJ42" s="228"/>
      <c r="AK42" s="228"/>
      <c r="AL42" s="228"/>
      <c r="AM42" s="228"/>
      <c r="AN42" s="228"/>
      <c r="AO42" s="228"/>
      <c r="AP42" s="212"/>
      <c r="AQ42" s="172"/>
      <c r="AR42" s="292"/>
      <c r="AS42" s="292"/>
      <c r="AT42" s="292"/>
      <c r="AU42" s="292"/>
      <c r="AV42" s="292"/>
      <c r="AW42" s="292"/>
      <c r="AX42" s="292"/>
      <c r="AY42" s="225"/>
      <c r="AZ42" s="215"/>
      <c r="BB42" s="981"/>
      <c r="BC42" s="981"/>
      <c r="BD42" s="981"/>
      <c r="BE42" s="981"/>
      <c r="BF42" s="981"/>
      <c r="BG42" s="981"/>
    </row>
    <row r="43" spans="2:59" s="202" customFormat="1" ht="4.3499999999999996" customHeight="1" x14ac:dyDescent="0.2">
      <c r="B43" s="174"/>
      <c r="C43" s="229"/>
      <c r="D43" s="230">
        <v>4</v>
      </c>
      <c r="E43" s="231"/>
      <c r="F43" s="231"/>
      <c r="G43" s="231"/>
      <c r="H43" s="232"/>
      <c r="I43" s="232"/>
      <c r="J43" s="232"/>
      <c r="K43" s="232"/>
      <c r="L43" s="232"/>
      <c r="M43" s="232"/>
      <c r="N43" s="232"/>
      <c r="O43" s="232"/>
      <c r="P43" s="232"/>
      <c r="Q43" s="232"/>
      <c r="R43" s="232"/>
      <c r="S43" s="232"/>
      <c r="T43" s="232"/>
      <c r="U43" s="232"/>
      <c r="V43" s="232"/>
      <c r="W43" s="232"/>
      <c r="X43" s="232"/>
      <c r="Y43" s="232"/>
      <c r="Z43" s="175"/>
      <c r="AA43" s="234"/>
      <c r="AB43" s="234"/>
      <c r="AC43" s="234"/>
      <c r="AD43" s="234"/>
      <c r="AE43" s="235"/>
      <c r="AF43" s="234"/>
      <c r="AG43" s="236"/>
      <c r="AH43" s="238"/>
      <c r="AI43" s="238"/>
      <c r="AJ43" s="238"/>
      <c r="AK43" s="238"/>
      <c r="AL43" s="238"/>
      <c r="AM43" s="238"/>
      <c r="AN43" s="238"/>
      <c r="AO43" s="238"/>
      <c r="AP43" s="239"/>
      <c r="AQ43" s="238"/>
      <c r="AR43" s="238"/>
      <c r="AS43" s="238"/>
      <c r="AT43" s="238"/>
      <c r="AU43" s="238"/>
      <c r="AV43" s="238"/>
      <c r="AW43" s="238"/>
      <c r="AX43" s="238"/>
      <c r="AY43" s="239"/>
      <c r="AZ43" s="215"/>
    </row>
    <row r="44" spans="2:59" s="202" customFormat="1" ht="18" customHeight="1" x14ac:dyDescent="0.2">
      <c r="B44" s="174"/>
      <c r="C44" s="1171" t="s">
        <v>108</v>
      </c>
      <c r="D44" s="1172"/>
      <c r="E44" s="1172"/>
      <c r="F44" s="1172"/>
      <c r="G44" s="1172"/>
      <c r="H44" s="1172"/>
      <c r="I44" s="1172"/>
      <c r="J44" s="1172"/>
      <c r="K44" s="1172"/>
      <c r="L44" s="1172"/>
      <c r="M44" s="1172"/>
      <c r="N44" s="1172"/>
      <c r="O44" s="1172"/>
      <c r="P44" s="1172"/>
      <c r="Q44" s="1172"/>
      <c r="R44" s="1172"/>
      <c r="S44" s="1172"/>
      <c r="T44" s="1172"/>
      <c r="U44" s="1172"/>
      <c r="V44" s="1172"/>
      <c r="W44" s="1172"/>
      <c r="X44" s="1172"/>
      <c r="Y44" s="1172"/>
      <c r="Z44" s="1172"/>
      <c r="AA44" s="1172"/>
      <c r="AB44" s="1172"/>
      <c r="AC44" s="1172"/>
      <c r="AD44" s="1172"/>
      <c r="AE44" s="1172"/>
      <c r="AF44" s="1172"/>
      <c r="AG44" s="1172"/>
      <c r="AH44" s="1172"/>
      <c r="AI44" s="1172"/>
      <c r="AJ44" s="1172"/>
      <c r="AK44" s="1172"/>
      <c r="AL44" s="1172"/>
      <c r="AM44" s="1172"/>
      <c r="AN44" s="1172"/>
      <c r="AO44" s="1172"/>
      <c r="AP44" s="343"/>
      <c r="AQ44" s="240"/>
      <c r="AR44" s="241" t="s">
        <v>95</v>
      </c>
      <c r="AS44" s="1173">
        <f>AS10+AS19+AS28+AS38</f>
        <v>0</v>
      </c>
      <c r="AT44" s="1173"/>
      <c r="AU44" s="1173"/>
      <c r="AV44" s="1173"/>
      <c r="AW44" s="1173"/>
      <c r="AX44" s="1173"/>
      <c r="AY44" s="242"/>
      <c r="AZ44" s="215"/>
    </row>
    <row r="45" spans="2:59" s="202" customFormat="1" ht="6.75" customHeight="1" x14ac:dyDescent="0.2">
      <c r="B45" s="174"/>
      <c r="C45" s="243"/>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5"/>
      <c r="AQ45" s="222"/>
      <c r="AR45" s="127"/>
      <c r="AS45" s="1174"/>
      <c r="AT45" s="1174"/>
      <c r="AU45" s="1174"/>
      <c r="AV45" s="1174"/>
      <c r="AW45" s="1174"/>
      <c r="AX45" s="1174"/>
      <c r="AY45" s="226"/>
      <c r="AZ45" s="215"/>
    </row>
    <row r="46" spans="2:59" s="202" customFormat="1" ht="4.3499999999999996" customHeight="1" x14ac:dyDescent="0.2">
      <c r="B46" s="174"/>
      <c r="C46" s="246"/>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8"/>
      <c r="AQ46" s="249"/>
      <c r="AR46" s="235"/>
      <c r="AS46" s="235"/>
      <c r="AT46" s="235"/>
      <c r="AU46" s="235"/>
      <c r="AV46" s="235"/>
      <c r="AW46" s="235"/>
      <c r="AX46" s="235"/>
      <c r="AY46" s="250"/>
      <c r="AZ46" s="215"/>
    </row>
    <row r="47" spans="2:59" ht="12" customHeight="1" x14ac:dyDescent="0.2">
      <c r="B47" s="170"/>
      <c r="C47" s="1175" t="s">
        <v>32</v>
      </c>
      <c r="D47" s="1175"/>
      <c r="E47" s="1175"/>
      <c r="F47" s="1175"/>
      <c r="G47" s="124"/>
      <c r="H47" s="124"/>
      <c r="I47" s="124"/>
      <c r="J47" s="124"/>
      <c r="K47" s="124"/>
      <c r="L47" s="124"/>
      <c r="M47" s="124"/>
      <c r="N47" s="124"/>
      <c r="O47" s="124"/>
      <c r="P47" s="124"/>
      <c r="Q47" s="124"/>
      <c r="R47" s="124"/>
      <c r="S47" s="124"/>
      <c r="T47" s="124"/>
      <c r="U47" s="124"/>
      <c r="V47" s="124"/>
      <c r="W47" s="124"/>
      <c r="X47" s="251"/>
      <c r="Y47" s="251"/>
      <c r="Z47" s="251"/>
      <c r="AA47" s="251"/>
      <c r="AB47" s="251"/>
      <c r="AC47" s="251"/>
      <c r="AD47" s="251"/>
      <c r="AE47" s="251"/>
      <c r="AF47" s="251"/>
      <c r="AG47" s="251"/>
      <c r="AH47" s="251"/>
      <c r="AI47" s="251"/>
      <c r="AJ47" s="251"/>
      <c r="AK47" s="251"/>
      <c r="AL47" s="251"/>
      <c r="AM47" s="251"/>
      <c r="AN47" s="251"/>
      <c r="AO47" s="251"/>
      <c r="AP47" s="251"/>
      <c r="AQ47" s="155"/>
      <c r="AR47" s="252"/>
      <c r="AS47" s="252"/>
      <c r="AT47" s="252"/>
      <c r="AU47" s="252"/>
      <c r="AV47" s="252"/>
      <c r="AW47" s="252"/>
      <c r="AX47" s="252"/>
      <c r="AY47" s="252"/>
      <c r="AZ47" s="253"/>
      <c r="BA47" s="254"/>
    </row>
    <row r="48" spans="2:59" ht="12" customHeight="1" x14ac:dyDescent="0.2">
      <c r="B48" s="170"/>
      <c r="C48" s="255" t="s">
        <v>178</v>
      </c>
      <c r="D48" s="256"/>
      <c r="E48" s="256"/>
      <c r="F48" s="256"/>
      <c r="G48" s="256"/>
      <c r="H48" s="256"/>
      <c r="I48" s="256"/>
      <c r="J48" s="256"/>
      <c r="K48" s="256" t="s">
        <v>218</v>
      </c>
      <c r="L48" s="256"/>
      <c r="M48" s="256"/>
      <c r="N48" s="256"/>
      <c r="P48" s="256"/>
      <c r="Q48" s="256"/>
      <c r="R48" s="256"/>
      <c r="S48" s="256"/>
      <c r="T48" s="256"/>
      <c r="U48" s="256"/>
      <c r="V48" s="256"/>
      <c r="W48" s="256"/>
      <c r="X48" s="124"/>
      <c r="Y48" s="124"/>
      <c r="AG48" s="257"/>
      <c r="AH48" s="258"/>
      <c r="AI48" s="259"/>
      <c r="AJ48" s="257"/>
      <c r="AK48" s="260"/>
      <c r="AL48" s="260"/>
      <c r="AM48" s="260"/>
      <c r="AN48" s="261"/>
      <c r="AP48" s="261"/>
      <c r="AQ48" s="262"/>
      <c r="AR48" s="262"/>
      <c r="AS48" s="263"/>
      <c r="AT48" s="263"/>
      <c r="AU48" s="263"/>
      <c r="AV48" s="263"/>
      <c r="AW48" s="151"/>
      <c r="AX48" s="262"/>
      <c r="AY48" s="151"/>
      <c r="AZ48" s="264"/>
      <c r="BA48" s="254"/>
    </row>
    <row r="49" spans="2:53" ht="20.25" customHeight="1" x14ac:dyDescent="0.2">
      <c r="B49" s="170"/>
      <c r="C49" s="255" t="s">
        <v>219</v>
      </c>
      <c r="D49" s="124"/>
      <c r="E49" s="124"/>
      <c r="F49" s="124"/>
      <c r="G49" s="124"/>
      <c r="H49" s="124"/>
      <c r="I49" s="124"/>
      <c r="J49" s="124"/>
      <c r="K49" s="124"/>
      <c r="L49" s="124"/>
      <c r="M49" s="124"/>
      <c r="N49" s="124"/>
      <c r="O49" s="124"/>
      <c r="P49" s="124"/>
      <c r="Q49" s="124"/>
      <c r="R49" s="124"/>
      <c r="S49" s="124"/>
      <c r="T49" s="124"/>
      <c r="U49" s="124"/>
      <c r="V49" s="124"/>
      <c r="W49" s="124"/>
      <c r="X49" s="124"/>
      <c r="Y49" s="124"/>
      <c r="AF49" s="265"/>
      <c r="AG49" s="257"/>
      <c r="AH49" s="257"/>
      <c r="AI49" s="257"/>
      <c r="AJ49" s="257"/>
      <c r="AK49" s="255" t="s">
        <v>244</v>
      </c>
      <c r="AL49" s="257"/>
      <c r="AM49" s="257"/>
      <c r="AN49" s="261"/>
      <c r="AO49" s="261"/>
      <c r="AP49" s="261"/>
      <c r="AQ49" s="261"/>
      <c r="AR49" s="266"/>
      <c r="AS49" s="266"/>
      <c r="AT49" s="266"/>
      <c r="AU49" s="266"/>
      <c r="AV49" s="266"/>
      <c r="AW49" s="266"/>
      <c r="AX49" s="262"/>
      <c r="AY49" s="151"/>
      <c r="AZ49" s="264"/>
      <c r="BA49" s="254"/>
    </row>
    <row r="50" spans="2:53" ht="7.5" customHeight="1" x14ac:dyDescent="0.2">
      <c r="B50" s="170"/>
      <c r="D50" s="124"/>
      <c r="E50" s="124"/>
      <c r="F50" s="124"/>
      <c r="G50" s="124"/>
      <c r="H50" s="124"/>
      <c r="I50" s="124"/>
      <c r="J50" s="124"/>
      <c r="K50" s="124"/>
      <c r="L50" s="124"/>
      <c r="M50" s="124"/>
      <c r="N50" s="124"/>
      <c r="O50" s="124"/>
      <c r="P50" s="124"/>
      <c r="Q50" s="124"/>
      <c r="R50" s="124"/>
      <c r="S50" s="124"/>
      <c r="T50" s="124"/>
      <c r="U50" s="124"/>
      <c r="V50" s="124"/>
      <c r="W50" s="124"/>
      <c r="X50" s="124"/>
      <c r="Y50" s="124"/>
      <c r="AF50" s="265"/>
      <c r="AG50" s="257"/>
      <c r="AH50" s="257"/>
      <c r="AI50" s="257"/>
      <c r="AJ50" s="257"/>
      <c r="AK50" s="257"/>
      <c r="AL50" s="257"/>
      <c r="AM50" s="257"/>
      <c r="AN50" s="261"/>
      <c r="AO50" s="261"/>
      <c r="AP50" s="261"/>
      <c r="AQ50" s="261"/>
      <c r="AR50" s="266"/>
      <c r="AS50" s="266"/>
      <c r="AT50" s="266"/>
      <c r="AU50" s="266"/>
      <c r="AV50" s="266"/>
      <c r="AW50" s="266"/>
      <c r="AX50" s="262"/>
      <c r="AY50" s="151"/>
      <c r="AZ50" s="264"/>
      <c r="BA50" s="254"/>
    </row>
    <row r="51" spans="2:53" ht="12" customHeight="1" thickBot="1" x14ac:dyDescent="0.25">
      <c r="B51" s="267"/>
      <c r="C51" s="268" t="s">
        <v>136</v>
      </c>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69"/>
      <c r="AH51" s="177"/>
      <c r="AI51" s="269"/>
      <c r="AJ51" s="177"/>
      <c r="AK51" s="271"/>
      <c r="AL51" s="271"/>
      <c r="AM51" s="271"/>
      <c r="AN51" s="271"/>
      <c r="AO51" s="271"/>
      <c r="AP51" s="271"/>
      <c r="AQ51" s="269"/>
      <c r="AR51" s="272"/>
      <c r="AS51" s="273"/>
      <c r="AT51" s="273"/>
      <c r="AU51" s="273"/>
      <c r="AV51" s="273"/>
      <c r="AW51" s="274"/>
      <c r="AX51" s="274"/>
      <c r="AY51" s="274"/>
      <c r="AZ51" s="275"/>
      <c r="BA51" s="254"/>
    </row>
    <row r="52" spans="2:53" s="867" customFormat="1" ht="12" customHeight="1" x14ac:dyDescent="0.2">
      <c r="B52" s="866" t="str">
        <f>Form_Version</f>
        <v>Form LHKPN-KPK-Versi 1.4</v>
      </c>
      <c r="C52" s="881"/>
      <c r="D52" s="882"/>
      <c r="E52" s="874"/>
      <c r="F52" s="874"/>
      <c r="G52" s="874"/>
      <c r="H52" s="874"/>
      <c r="I52" s="874"/>
      <c r="J52" s="874"/>
      <c r="K52" s="874"/>
      <c r="L52" s="874"/>
      <c r="M52" s="874"/>
      <c r="N52" s="874"/>
      <c r="O52" s="874"/>
      <c r="P52" s="874"/>
      <c r="Q52" s="874"/>
      <c r="R52" s="874"/>
      <c r="S52" s="874"/>
      <c r="T52" s="874"/>
      <c r="U52" s="874"/>
      <c r="V52" s="874"/>
      <c r="W52" s="874"/>
      <c r="X52" s="874"/>
      <c r="Y52" s="874"/>
      <c r="Z52" s="874"/>
      <c r="AA52" s="874"/>
      <c r="AB52" s="874"/>
      <c r="AC52" s="874"/>
      <c r="AD52" s="874"/>
      <c r="AE52" s="874"/>
      <c r="AF52" s="874"/>
      <c r="AG52" s="882"/>
      <c r="AH52" s="873"/>
      <c r="AI52" s="882"/>
      <c r="AJ52" s="873"/>
      <c r="AK52" s="882"/>
      <c r="AL52" s="882"/>
      <c r="AM52" s="882"/>
      <c r="AN52" s="882"/>
      <c r="AO52" s="882"/>
      <c r="AP52" s="882"/>
      <c r="AQ52" s="882"/>
      <c r="AR52" s="883"/>
      <c r="AS52" s="884"/>
      <c r="AT52" s="884"/>
      <c r="AU52" s="884"/>
      <c r="AV52" s="884"/>
      <c r="AW52" s="599"/>
      <c r="AX52" s="599"/>
      <c r="AY52" s="875"/>
      <c r="AZ52" s="875" t="s">
        <v>112</v>
      </c>
      <c r="BA52" s="885"/>
    </row>
    <row r="53" spans="2:53" ht="15" customHeight="1" x14ac:dyDescent="0.2"/>
    <row r="54" spans="2:53" ht="15" hidden="1" customHeight="1" x14ac:dyDescent="0.2">
      <c r="B54" s="186">
        <v>1</v>
      </c>
    </row>
    <row r="55" spans="2:53" ht="15" hidden="1" customHeight="1" x14ac:dyDescent="0.2">
      <c r="B55" s="186">
        <v>2</v>
      </c>
    </row>
    <row r="56" spans="2:53" ht="15" hidden="1" customHeight="1" x14ac:dyDescent="0.2">
      <c r="B56" s="186">
        <v>3</v>
      </c>
    </row>
    <row r="57" spans="2:53" ht="15" hidden="1" customHeight="1" x14ac:dyDescent="0.2">
      <c r="B57" s="186">
        <v>4</v>
      </c>
    </row>
    <row r="58" spans="2:53" ht="15" hidden="1" customHeight="1" x14ac:dyDescent="0.2">
      <c r="B58" s="186">
        <v>5</v>
      </c>
    </row>
    <row r="59" spans="2:53" ht="15" hidden="1" customHeight="1" x14ac:dyDescent="0.2">
      <c r="B59" s="186">
        <v>6</v>
      </c>
    </row>
  </sheetData>
  <sheetProtection password="C78A" sheet="1" objects="1" scenarios="1" selectLockedCells="1"/>
  <mergeCells count="47">
    <mergeCell ref="C8:C14"/>
    <mergeCell ref="C17:C23"/>
    <mergeCell ref="C26:C32"/>
    <mergeCell ref="C35:C42"/>
    <mergeCell ref="C47:F47"/>
    <mergeCell ref="AI40:AO40"/>
    <mergeCell ref="H40:W40"/>
    <mergeCell ref="J42:W42"/>
    <mergeCell ref="C44:AO44"/>
    <mergeCell ref="AS44:AX45"/>
    <mergeCell ref="N8:W8"/>
    <mergeCell ref="AQ4:AY5"/>
    <mergeCell ref="D6:Y6"/>
    <mergeCell ref="Z6:AG6"/>
    <mergeCell ref="AH6:AP6"/>
    <mergeCell ref="AQ6:AY6"/>
    <mergeCell ref="AA8:AD8"/>
    <mergeCell ref="B2:AZ2"/>
    <mergeCell ref="C4:C5"/>
    <mergeCell ref="D4:Y5"/>
    <mergeCell ref="Z4:AG5"/>
    <mergeCell ref="AH4:AP5"/>
    <mergeCell ref="H12:W12"/>
    <mergeCell ref="J14:W14"/>
    <mergeCell ref="AJ10:AO10"/>
    <mergeCell ref="AS10:AX10"/>
    <mergeCell ref="AJ19:AO19"/>
    <mergeCell ref="AS19:AX19"/>
    <mergeCell ref="N17:W17"/>
    <mergeCell ref="H10:K10"/>
    <mergeCell ref="H19:K19"/>
    <mergeCell ref="AA17:AD17"/>
    <mergeCell ref="H21:W21"/>
    <mergeCell ref="J23:W23"/>
    <mergeCell ref="H30:W30"/>
    <mergeCell ref="J32:W32"/>
    <mergeCell ref="H28:K28"/>
    <mergeCell ref="H38:K38"/>
    <mergeCell ref="AJ39:AO39"/>
    <mergeCell ref="AJ28:AO28"/>
    <mergeCell ref="N26:W26"/>
    <mergeCell ref="N35:W35"/>
    <mergeCell ref="AS28:AX28"/>
    <mergeCell ref="AJ38:AO38"/>
    <mergeCell ref="AS38:AX38"/>
    <mergeCell ref="AA26:AD26"/>
    <mergeCell ref="AA35:AD35"/>
  </mergeCells>
  <dataValidations disablePrompts="1" count="6">
    <dataValidation type="list" allowBlank="1" showInputMessage="1" showErrorMessage="1" error="Harus sesuai dengan keterangan di bawah" prompt="1= Perabotan Rumah Tangga  _x000a_2=Barang Elektronik  _x000a_3=Perhiasan &amp; Logam/Batu Mulia  _x000a_4=Barang Seni/Antik  _x000a_5=Persediaan _x000a_6=Harta Bergerak Lainnya" sqref="H8 H17 H26 H35" xr:uid="{00000000-0002-0000-0700-000000000000}">
      <formula1>$B$54:$B$59</formula1>
    </dataValidation>
    <dataValidation allowBlank="1" showInputMessage="1" showErrorMessage="1" promptTitle="Keterangan" prompt="1=Hasil Sendiri  _x000a_2=Warisan  _x000a_3=Hibah dengan Akta  _x000a_4=Hibah tanpa Akta  _x000a_5=Hadiah  _x000a_6=Lainnya_x000a_Jika dipilih kode 2 s.d. 6, wajib isi lampiran 1" sqref="Z26:AD26 Z35:AD35 Z8:AD8 Z17:AD17" xr:uid="{00000000-0002-0000-0700-000001000000}"/>
    <dataValidation type="whole" allowBlank="1" showInputMessage="1" showErrorMessage="1" error="Masukkan angka" sqref="L19:W19 L28:W28 L10:W10 L38:W38" xr:uid="{00000000-0002-0000-0700-000002000000}">
      <formula1>0</formula1>
      <formula2>9999999999999</formula2>
    </dataValidation>
    <dataValidation type="decimal" allowBlank="1" showInputMessage="1" showErrorMessage="1" error="Maksimum 6 digit angka" sqref="H10:K10 H19:K19 H28:K28 H38:K38" xr:uid="{00000000-0002-0000-0700-000003000000}">
      <formula1>0</formula1>
      <formula2>999999</formula2>
    </dataValidation>
    <dataValidation type="whole" operator="greaterThan" allowBlank="1" showInputMessage="1" showErrorMessage="1" error="Masukkan angka_x000a_Maksimal 14 Digit" sqref="AV29" xr:uid="{00000000-0002-0000-0700-000004000000}">
      <formula1>0</formula1>
    </dataValidation>
    <dataValidation type="whole" operator="greaterThan" allowBlank="1" showInputMessage="1" showErrorMessage="1" error="Masukkan angka" sqref="AS10:AX10 AJ10:AO10 AJ19:AO19 AS19:AX19 AS28:AX28 AJ28:AO28 AJ38:AO38 AS38:AX38" xr:uid="{00000000-0002-0000-0700-000005000000}">
      <formula1>0</formula1>
    </dataValidation>
  </dataValidations>
  <printOptions horizontalCentered="1" verticalCentered="1"/>
  <pageMargins left="0.23622047244094491" right="0.23622047244094491" top="0.31496062992125984" bottom="0.23622047244094491" header="0.31496062992125984" footer="0.31496062992125984"/>
  <pageSetup paperSize="9"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975" r:id="rId4" name="Check Box 375">
              <controlPr defaultSize="0" autoFill="0" autoLine="0" autoPict="0" altText="Harta">
                <anchor moveWithCells="1" sizeWithCells="1">
                  <from>
                    <xdr:col>26</xdr:col>
                    <xdr:colOff>28575</xdr:colOff>
                    <xdr:row>37</xdr:row>
                    <xdr:rowOff>28575</xdr:rowOff>
                  </from>
                  <to>
                    <xdr:col>27</xdr:col>
                    <xdr:colOff>152400</xdr:colOff>
                    <xdr:row>38</xdr:row>
                    <xdr:rowOff>9525</xdr:rowOff>
                  </to>
                </anchor>
              </controlPr>
            </control>
          </mc:Choice>
        </mc:AlternateContent>
        <mc:AlternateContent xmlns:mc="http://schemas.openxmlformats.org/markup-compatibility/2006">
          <mc:Choice Requires="x14">
            <control shapeId="25982" r:id="rId5" name="Check Box 382">
              <controlPr defaultSize="0" autoFill="0" autoLine="0" autoPict="0" macro="[0]!PesanLampiran" altText="Harta">
                <anchor moveWithCells="1" sizeWithCells="1">
                  <from>
                    <xdr:col>27</xdr:col>
                    <xdr:colOff>47625</xdr:colOff>
                    <xdr:row>37</xdr:row>
                    <xdr:rowOff>28575</xdr:rowOff>
                  </from>
                  <to>
                    <xdr:col>28</xdr:col>
                    <xdr:colOff>142875</xdr:colOff>
                    <xdr:row>38</xdr:row>
                    <xdr:rowOff>9525</xdr:rowOff>
                  </to>
                </anchor>
              </controlPr>
            </control>
          </mc:Choice>
        </mc:AlternateContent>
        <mc:AlternateContent xmlns:mc="http://schemas.openxmlformats.org/markup-compatibility/2006">
          <mc:Choice Requires="x14">
            <control shapeId="25983" r:id="rId6" name="Check Box 383">
              <controlPr defaultSize="0" autoFill="0" autoLine="0" autoPict="0" macro="[0]!PesanLampiran" altText="Harta">
                <anchor moveWithCells="1" sizeWithCells="1">
                  <from>
                    <xdr:col>28</xdr:col>
                    <xdr:colOff>19050</xdr:colOff>
                    <xdr:row>37</xdr:row>
                    <xdr:rowOff>28575</xdr:rowOff>
                  </from>
                  <to>
                    <xdr:col>29</xdr:col>
                    <xdr:colOff>152400</xdr:colOff>
                    <xdr:row>38</xdr:row>
                    <xdr:rowOff>9525</xdr:rowOff>
                  </to>
                </anchor>
              </controlPr>
            </control>
          </mc:Choice>
        </mc:AlternateContent>
        <mc:AlternateContent xmlns:mc="http://schemas.openxmlformats.org/markup-compatibility/2006">
          <mc:Choice Requires="x14">
            <control shapeId="25984" r:id="rId7" name="Check Box 384">
              <controlPr defaultSize="0" autoFill="0" autoLine="0" autoPict="0" macro="[0]!PesanLampiran" altText="Harta">
                <anchor moveWithCells="1" sizeWithCells="1">
                  <from>
                    <xdr:col>29</xdr:col>
                    <xdr:colOff>47625</xdr:colOff>
                    <xdr:row>37</xdr:row>
                    <xdr:rowOff>28575</xdr:rowOff>
                  </from>
                  <to>
                    <xdr:col>30</xdr:col>
                    <xdr:colOff>152400</xdr:colOff>
                    <xdr:row>38</xdr:row>
                    <xdr:rowOff>9525</xdr:rowOff>
                  </to>
                </anchor>
              </controlPr>
            </control>
          </mc:Choice>
        </mc:AlternateContent>
        <mc:AlternateContent xmlns:mc="http://schemas.openxmlformats.org/markup-compatibility/2006">
          <mc:Choice Requires="x14">
            <control shapeId="25985" r:id="rId8" name="Check Box 385">
              <controlPr defaultSize="0" autoFill="0" autoLine="0" autoPict="0" macro="[0]!PesanLampiran" altText="Harta">
                <anchor moveWithCells="1" sizeWithCells="1">
                  <from>
                    <xdr:col>30</xdr:col>
                    <xdr:colOff>28575</xdr:colOff>
                    <xdr:row>37</xdr:row>
                    <xdr:rowOff>28575</xdr:rowOff>
                  </from>
                  <to>
                    <xdr:col>31</xdr:col>
                    <xdr:colOff>142875</xdr:colOff>
                    <xdr:row>38</xdr:row>
                    <xdr:rowOff>9525</xdr:rowOff>
                  </to>
                </anchor>
              </controlPr>
            </control>
          </mc:Choice>
        </mc:AlternateContent>
        <mc:AlternateContent xmlns:mc="http://schemas.openxmlformats.org/markup-compatibility/2006">
          <mc:Choice Requires="x14">
            <control shapeId="25986" r:id="rId9" name="Check Box 386">
              <controlPr defaultSize="0" autoFill="0" autoLine="0" autoPict="0" altText="Harta">
                <anchor moveWithCells="1" sizeWithCells="1">
                  <from>
                    <xdr:col>31</xdr:col>
                    <xdr:colOff>66675</xdr:colOff>
                    <xdr:row>37</xdr:row>
                    <xdr:rowOff>28575</xdr:rowOff>
                  </from>
                  <to>
                    <xdr:col>32</xdr:col>
                    <xdr:colOff>142875</xdr:colOff>
                    <xdr:row>38</xdr:row>
                    <xdr:rowOff>9525</xdr:rowOff>
                  </to>
                </anchor>
              </controlPr>
            </control>
          </mc:Choice>
        </mc:AlternateContent>
        <mc:AlternateContent xmlns:mc="http://schemas.openxmlformats.org/markup-compatibility/2006">
          <mc:Choice Requires="x14">
            <control shapeId="25993" r:id="rId10" name="Check Box 393">
              <controlPr defaultSize="0" autoFill="0" autoLine="0" autoPict="0" altText="Harta">
                <anchor moveWithCells="1" sizeWithCells="1">
                  <from>
                    <xdr:col>26</xdr:col>
                    <xdr:colOff>28575</xdr:colOff>
                    <xdr:row>27</xdr:row>
                    <xdr:rowOff>28575</xdr:rowOff>
                  </from>
                  <to>
                    <xdr:col>27</xdr:col>
                    <xdr:colOff>152400</xdr:colOff>
                    <xdr:row>28</xdr:row>
                    <xdr:rowOff>9525</xdr:rowOff>
                  </to>
                </anchor>
              </controlPr>
            </control>
          </mc:Choice>
        </mc:AlternateContent>
        <mc:AlternateContent xmlns:mc="http://schemas.openxmlformats.org/markup-compatibility/2006">
          <mc:Choice Requires="x14">
            <control shapeId="25994" r:id="rId11" name="Check Box 394">
              <controlPr defaultSize="0" autoFill="0" autoLine="0" autoPict="0" macro="[0]!PesanLampiran" altText="Harta">
                <anchor moveWithCells="1" sizeWithCells="1">
                  <from>
                    <xdr:col>27</xdr:col>
                    <xdr:colOff>47625</xdr:colOff>
                    <xdr:row>27</xdr:row>
                    <xdr:rowOff>28575</xdr:rowOff>
                  </from>
                  <to>
                    <xdr:col>28</xdr:col>
                    <xdr:colOff>142875</xdr:colOff>
                    <xdr:row>28</xdr:row>
                    <xdr:rowOff>9525</xdr:rowOff>
                  </to>
                </anchor>
              </controlPr>
            </control>
          </mc:Choice>
        </mc:AlternateContent>
        <mc:AlternateContent xmlns:mc="http://schemas.openxmlformats.org/markup-compatibility/2006">
          <mc:Choice Requires="x14">
            <control shapeId="25995" r:id="rId12" name="Check Box 395">
              <controlPr defaultSize="0" autoFill="0" autoLine="0" autoPict="0" macro="[0]!PesanLampiran" altText="Harta">
                <anchor moveWithCells="1" sizeWithCells="1">
                  <from>
                    <xdr:col>28</xdr:col>
                    <xdr:colOff>19050</xdr:colOff>
                    <xdr:row>27</xdr:row>
                    <xdr:rowOff>28575</xdr:rowOff>
                  </from>
                  <to>
                    <xdr:col>29</xdr:col>
                    <xdr:colOff>152400</xdr:colOff>
                    <xdr:row>28</xdr:row>
                    <xdr:rowOff>9525</xdr:rowOff>
                  </to>
                </anchor>
              </controlPr>
            </control>
          </mc:Choice>
        </mc:AlternateContent>
        <mc:AlternateContent xmlns:mc="http://schemas.openxmlformats.org/markup-compatibility/2006">
          <mc:Choice Requires="x14">
            <control shapeId="25996" r:id="rId13" name="Check Box 396">
              <controlPr defaultSize="0" autoFill="0" autoLine="0" autoPict="0" macro="[0]!PesanLampiran" altText="Harta">
                <anchor moveWithCells="1" sizeWithCells="1">
                  <from>
                    <xdr:col>29</xdr:col>
                    <xdr:colOff>47625</xdr:colOff>
                    <xdr:row>27</xdr:row>
                    <xdr:rowOff>28575</xdr:rowOff>
                  </from>
                  <to>
                    <xdr:col>30</xdr:col>
                    <xdr:colOff>152400</xdr:colOff>
                    <xdr:row>28</xdr:row>
                    <xdr:rowOff>9525</xdr:rowOff>
                  </to>
                </anchor>
              </controlPr>
            </control>
          </mc:Choice>
        </mc:AlternateContent>
        <mc:AlternateContent xmlns:mc="http://schemas.openxmlformats.org/markup-compatibility/2006">
          <mc:Choice Requires="x14">
            <control shapeId="25997" r:id="rId14" name="Check Box 397">
              <controlPr defaultSize="0" autoFill="0" autoLine="0" autoPict="0" macro="[0]!PesanLampiran" altText="Harta">
                <anchor moveWithCells="1" sizeWithCells="1">
                  <from>
                    <xdr:col>30</xdr:col>
                    <xdr:colOff>28575</xdr:colOff>
                    <xdr:row>27</xdr:row>
                    <xdr:rowOff>28575</xdr:rowOff>
                  </from>
                  <to>
                    <xdr:col>31</xdr:col>
                    <xdr:colOff>142875</xdr:colOff>
                    <xdr:row>28</xdr:row>
                    <xdr:rowOff>9525</xdr:rowOff>
                  </to>
                </anchor>
              </controlPr>
            </control>
          </mc:Choice>
        </mc:AlternateContent>
        <mc:AlternateContent xmlns:mc="http://schemas.openxmlformats.org/markup-compatibility/2006">
          <mc:Choice Requires="x14">
            <control shapeId="25998" r:id="rId15" name="Check Box 398">
              <controlPr defaultSize="0" autoFill="0" autoLine="0" autoPict="0" altText="Harta">
                <anchor moveWithCells="1" sizeWithCells="1">
                  <from>
                    <xdr:col>31</xdr:col>
                    <xdr:colOff>66675</xdr:colOff>
                    <xdr:row>27</xdr:row>
                    <xdr:rowOff>28575</xdr:rowOff>
                  </from>
                  <to>
                    <xdr:col>32</xdr:col>
                    <xdr:colOff>142875</xdr:colOff>
                    <xdr:row>28</xdr:row>
                    <xdr:rowOff>9525</xdr:rowOff>
                  </to>
                </anchor>
              </controlPr>
            </control>
          </mc:Choice>
        </mc:AlternateContent>
        <mc:AlternateContent xmlns:mc="http://schemas.openxmlformats.org/markup-compatibility/2006">
          <mc:Choice Requires="x14">
            <control shapeId="25999" r:id="rId16" name="Check Box 399">
              <controlPr defaultSize="0" autoFill="0" autoLine="0" autoPict="0" altText="Harta">
                <anchor moveWithCells="1" sizeWithCells="1">
                  <from>
                    <xdr:col>26</xdr:col>
                    <xdr:colOff>28575</xdr:colOff>
                    <xdr:row>18</xdr:row>
                    <xdr:rowOff>28575</xdr:rowOff>
                  </from>
                  <to>
                    <xdr:col>27</xdr:col>
                    <xdr:colOff>152400</xdr:colOff>
                    <xdr:row>19</xdr:row>
                    <xdr:rowOff>9525</xdr:rowOff>
                  </to>
                </anchor>
              </controlPr>
            </control>
          </mc:Choice>
        </mc:AlternateContent>
        <mc:AlternateContent xmlns:mc="http://schemas.openxmlformats.org/markup-compatibility/2006">
          <mc:Choice Requires="x14">
            <control shapeId="26000" r:id="rId17" name="Check Box 400">
              <controlPr defaultSize="0" autoFill="0" autoLine="0" autoPict="0" macro="[0]!PesanLampiran" altText="Harta">
                <anchor moveWithCells="1" sizeWithCells="1">
                  <from>
                    <xdr:col>27</xdr:col>
                    <xdr:colOff>47625</xdr:colOff>
                    <xdr:row>18</xdr:row>
                    <xdr:rowOff>28575</xdr:rowOff>
                  </from>
                  <to>
                    <xdr:col>28</xdr:col>
                    <xdr:colOff>142875</xdr:colOff>
                    <xdr:row>19</xdr:row>
                    <xdr:rowOff>9525</xdr:rowOff>
                  </to>
                </anchor>
              </controlPr>
            </control>
          </mc:Choice>
        </mc:AlternateContent>
        <mc:AlternateContent xmlns:mc="http://schemas.openxmlformats.org/markup-compatibility/2006">
          <mc:Choice Requires="x14">
            <control shapeId="26001" r:id="rId18" name="Check Box 401">
              <controlPr defaultSize="0" autoFill="0" autoLine="0" autoPict="0" macro="[0]!PesanLampiran" altText="Harta">
                <anchor moveWithCells="1" sizeWithCells="1">
                  <from>
                    <xdr:col>28</xdr:col>
                    <xdr:colOff>19050</xdr:colOff>
                    <xdr:row>18</xdr:row>
                    <xdr:rowOff>28575</xdr:rowOff>
                  </from>
                  <to>
                    <xdr:col>29</xdr:col>
                    <xdr:colOff>152400</xdr:colOff>
                    <xdr:row>19</xdr:row>
                    <xdr:rowOff>9525</xdr:rowOff>
                  </to>
                </anchor>
              </controlPr>
            </control>
          </mc:Choice>
        </mc:AlternateContent>
        <mc:AlternateContent xmlns:mc="http://schemas.openxmlformats.org/markup-compatibility/2006">
          <mc:Choice Requires="x14">
            <control shapeId="26002" r:id="rId19" name="Check Box 402">
              <controlPr defaultSize="0" autoFill="0" autoLine="0" autoPict="0" macro="[0]!PesanLampiran" altText="Harta">
                <anchor moveWithCells="1" sizeWithCells="1">
                  <from>
                    <xdr:col>29</xdr:col>
                    <xdr:colOff>47625</xdr:colOff>
                    <xdr:row>18</xdr:row>
                    <xdr:rowOff>28575</xdr:rowOff>
                  </from>
                  <to>
                    <xdr:col>30</xdr:col>
                    <xdr:colOff>152400</xdr:colOff>
                    <xdr:row>19</xdr:row>
                    <xdr:rowOff>9525</xdr:rowOff>
                  </to>
                </anchor>
              </controlPr>
            </control>
          </mc:Choice>
        </mc:AlternateContent>
        <mc:AlternateContent xmlns:mc="http://schemas.openxmlformats.org/markup-compatibility/2006">
          <mc:Choice Requires="x14">
            <control shapeId="26003" r:id="rId20" name="Check Box 403">
              <controlPr defaultSize="0" autoFill="0" autoLine="0" autoPict="0" macro="[0]!PesanLampiran" altText="Harta">
                <anchor moveWithCells="1" sizeWithCells="1">
                  <from>
                    <xdr:col>30</xdr:col>
                    <xdr:colOff>28575</xdr:colOff>
                    <xdr:row>18</xdr:row>
                    <xdr:rowOff>28575</xdr:rowOff>
                  </from>
                  <to>
                    <xdr:col>31</xdr:col>
                    <xdr:colOff>142875</xdr:colOff>
                    <xdr:row>19</xdr:row>
                    <xdr:rowOff>9525</xdr:rowOff>
                  </to>
                </anchor>
              </controlPr>
            </control>
          </mc:Choice>
        </mc:AlternateContent>
        <mc:AlternateContent xmlns:mc="http://schemas.openxmlformats.org/markup-compatibility/2006">
          <mc:Choice Requires="x14">
            <control shapeId="26004" r:id="rId21" name="Check Box 404">
              <controlPr defaultSize="0" autoFill="0" autoLine="0" autoPict="0" altText="Harta">
                <anchor moveWithCells="1" sizeWithCells="1">
                  <from>
                    <xdr:col>31</xdr:col>
                    <xdr:colOff>66675</xdr:colOff>
                    <xdr:row>18</xdr:row>
                    <xdr:rowOff>28575</xdr:rowOff>
                  </from>
                  <to>
                    <xdr:col>32</xdr:col>
                    <xdr:colOff>142875</xdr:colOff>
                    <xdr:row>19</xdr:row>
                    <xdr:rowOff>9525</xdr:rowOff>
                  </to>
                </anchor>
              </controlPr>
            </control>
          </mc:Choice>
        </mc:AlternateContent>
        <mc:AlternateContent xmlns:mc="http://schemas.openxmlformats.org/markup-compatibility/2006">
          <mc:Choice Requires="x14">
            <control shapeId="26005" r:id="rId22" name="Check Box 405">
              <controlPr defaultSize="0" autoFill="0" autoLine="0" autoPict="0" altText="Harta">
                <anchor moveWithCells="1" sizeWithCells="1">
                  <from>
                    <xdr:col>26</xdr:col>
                    <xdr:colOff>28575</xdr:colOff>
                    <xdr:row>9</xdr:row>
                    <xdr:rowOff>28575</xdr:rowOff>
                  </from>
                  <to>
                    <xdr:col>27</xdr:col>
                    <xdr:colOff>152400</xdr:colOff>
                    <xdr:row>10</xdr:row>
                    <xdr:rowOff>9525</xdr:rowOff>
                  </to>
                </anchor>
              </controlPr>
            </control>
          </mc:Choice>
        </mc:AlternateContent>
        <mc:AlternateContent xmlns:mc="http://schemas.openxmlformats.org/markup-compatibility/2006">
          <mc:Choice Requires="x14">
            <control shapeId="26006" r:id="rId23" name="Check Box 406">
              <controlPr defaultSize="0" autoFill="0" autoLine="0" autoPict="0" macro="[0]!PesanLampiran" altText="Harta">
                <anchor moveWithCells="1" sizeWithCells="1">
                  <from>
                    <xdr:col>27</xdr:col>
                    <xdr:colOff>47625</xdr:colOff>
                    <xdr:row>9</xdr:row>
                    <xdr:rowOff>28575</xdr:rowOff>
                  </from>
                  <to>
                    <xdr:col>28</xdr:col>
                    <xdr:colOff>142875</xdr:colOff>
                    <xdr:row>10</xdr:row>
                    <xdr:rowOff>9525</xdr:rowOff>
                  </to>
                </anchor>
              </controlPr>
            </control>
          </mc:Choice>
        </mc:AlternateContent>
        <mc:AlternateContent xmlns:mc="http://schemas.openxmlformats.org/markup-compatibility/2006">
          <mc:Choice Requires="x14">
            <control shapeId="26007" r:id="rId24" name="Check Box 407">
              <controlPr defaultSize="0" autoFill="0" autoLine="0" autoPict="0" macro="[0]!PesanLampiran" altText="Harta">
                <anchor moveWithCells="1" sizeWithCells="1">
                  <from>
                    <xdr:col>28</xdr:col>
                    <xdr:colOff>19050</xdr:colOff>
                    <xdr:row>9</xdr:row>
                    <xdr:rowOff>28575</xdr:rowOff>
                  </from>
                  <to>
                    <xdr:col>29</xdr:col>
                    <xdr:colOff>152400</xdr:colOff>
                    <xdr:row>10</xdr:row>
                    <xdr:rowOff>9525</xdr:rowOff>
                  </to>
                </anchor>
              </controlPr>
            </control>
          </mc:Choice>
        </mc:AlternateContent>
        <mc:AlternateContent xmlns:mc="http://schemas.openxmlformats.org/markup-compatibility/2006">
          <mc:Choice Requires="x14">
            <control shapeId="26008" r:id="rId25" name="Check Box 408">
              <controlPr defaultSize="0" autoFill="0" autoLine="0" autoPict="0" macro="[0]!PesanLampiran" altText="Harta">
                <anchor moveWithCells="1" sizeWithCells="1">
                  <from>
                    <xdr:col>29</xdr:col>
                    <xdr:colOff>47625</xdr:colOff>
                    <xdr:row>9</xdr:row>
                    <xdr:rowOff>28575</xdr:rowOff>
                  </from>
                  <to>
                    <xdr:col>30</xdr:col>
                    <xdr:colOff>152400</xdr:colOff>
                    <xdr:row>10</xdr:row>
                    <xdr:rowOff>9525</xdr:rowOff>
                  </to>
                </anchor>
              </controlPr>
            </control>
          </mc:Choice>
        </mc:AlternateContent>
        <mc:AlternateContent xmlns:mc="http://schemas.openxmlformats.org/markup-compatibility/2006">
          <mc:Choice Requires="x14">
            <control shapeId="26009" r:id="rId26" name="Check Box 409">
              <controlPr defaultSize="0" autoFill="0" autoLine="0" autoPict="0" macro="[0]!PesanLampiran" altText="Harta">
                <anchor moveWithCells="1" sizeWithCells="1">
                  <from>
                    <xdr:col>30</xdr:col>
                    <xdr:colOff>28575</xdr:colOff>
                    <xdr:row>9</xdr:row>
                    <xdr:rowOff>28575</xdr:rowOff>
                  </from>
                  <to>
                    <xdr:col>31</xdr:col>
                    <xdr:colOff>142875</xdr:colOff>
                    <xdr:row>10</xdr:row>
                    <xdr:rowOff>9525</xdr:rowOff>
                  </to>
                </anchor>
              </controlPr>
            </control>
          </mc:Choice>
        </mc:AlternateContent>
        <mc:AlternateContent xmlns:mc="http://schemas.openxmlformats.org/markup-compatibility/2006">
          <mc:Choice Requires="x14">
            <control shapeId="26010" r:id="rId27" name="Check Box 410">
              <controlPr defaultSize="0" autoFill="0" autoLine="0" autoPict="0" altText="Harta">
                <anchor moveWithCells="1" sizeWithCells="1">
                  <from>
                    <xdr:col>31</xdr:col>
                    <xdr:colOff>66675</xdr:colOff>
                    <xdr:row>9</xdr:row>
                    <xdr:rowOff>28575</xdr:rowOff>
                  </from>
                  <to>
                    <xdr:col>32</xdr:col>
                    <xdr:colOff>142875</xdr:colOff>
                    <xdr:row>10</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BK57"/>
  <sheetViews>
    <sheetView showGridLines="0" showWhiteSpace="0" zoomScale="90" zoomScaleNormal="90" zoomScaleSheetLayoutView="100" zoomScalePageLayoutView="150" workbookViewId="0">
      <selection activeCell="C8" sqref="C8:C14"/>
    </sheetView>
  </sheetViews>
  <sheetFormatPr defaultColWidth="0" defaultRowHeight="18" customHeight="1" zeroHeight="1" x14ac:dyDescent="0.25"/>
  <cols>
    <col min="1" max="1" width="2.7109375" style="348" customWidth="1"/>
    <col min="2" max="2" width="2.42578125" style="348" customWidth="1"/>
    <col min="3" max="3" width="4.85546875" style="348" customWidth="1"/>
    <col min="4" max="13" width="2.42578125" style="348" customWidth="1"/>
    <col min="14" max="14" width="3" style="348" customWidth="1"/>
    <col min="15" max="26" width="2.42578125" style="348" customWidth="1"/>
    <col min="27" max="27" width="2.28515625" style="348" customWidth="1"/>
    <col min="28" max="33" width="2.42578125" style="348" customWidth="1"/>
    <col min="34" max="34" width="7.5703125" style="348" customWidth="1"/>
    <col min="35" max="35" width="1.140625" style="348" customWidth="1"/>
    <col min="36" max="36" width="3.7109375" style="348" customWidth="1"/>
    <col min="37" max="43" width="2.42578125" style="348" customWidth="1"/>
    <col min="44" max="44" width="16.42578125" style="348" customWidth="1"/>
    <col min="45" max="46" width="1.140625" style="348" customWidth="1"/>
    <col min="47" max="50" width="3.7109375" style="348" customWidth="1"/>
    <col min="51" max="52" width="2.140625" style="348" customWidth="1"/>
    <col min="53" max="53" width="13.140625" style="348" customWidth="1"/>
    <col min="54" max="54" width="2.28515625" style="348" customWidth="1"/>
    <col min="55" max="55" width="1.42578125" style="348" customWidth="1"/>
    <col min="56" max="56" width="2.42578125" style="348" customWidth="1"/>
    <col min="57" max="57" width="2.7109375" style="348" customWidth="1"/>
    <col min="58" max="16384" width="9" style="348" hidden="1"/>
  </cols>
  <sheetData>
    <row r="1" spans="2:63" ht="18" customHeight="1" thickBot="1" x14ac:dyDescent="0.3"/>
    <row r="2" spans="2:63" ht="28.5" customHeight="1" x14ac:dyDescent="0.25">
      <c r="B2" s="1152" t="s">
        <v>131</v>
      </c>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1127"/>
      <c r="AU2" s="1127"/>
      <c r="AV2" s="1127"/>
      <c r="AW2" s="1127"/>
      <c r="AX2" s="1127"/>
      <c r="AY2" s="1127"/>
      <c r="AZ2" s="1127"/>
      <c r="BA2" s="1127"/>
      <c r="BB2" s="1127"/>
      <c r="BC2" s="1127"/>
      <c r="BD2" s="1153"/>
    </row>
    <row r="3" spans="2:63" ht="7.35" customHeight="1" x14ac:dyDescent="0.25">
      <c r="B3" s="377"/>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189"/>
    </row>
    <row r="4" spans="2:63" ht="22.5" customHeight="1" x14ac:dyDescent="0.25">
      <c r="B4" s="463"/>
      <c r="C4" s="1135" t="s">
        <v>16</v>
      </c>
      <c r="D4" s="1131" t="s">
        <v>163</v>
      </c>
      <c r="E4" s="1131"/>
      <c r="F4" s="1131"/>
      <c r="G4" s="1131"/>
      <c r="H4" s="1131"/>
      <c r="I4" s="1131"/>
      <c r="J4" s="1131"/>
      <c r="K4" s="1131"/>
      <c r="L4" s="1131"/>
      <c r="M4" s="1131"/>
      <c r="N4" s="1131"/>
      <c r="O4" s="1131"/>
      <c r="P4" s="1131"/>
      <c r="Q4" s="1131"/>
      <c r="R4" s="1131"/>
      <c r="S4" s="1131"/>
      <c r="T4" s="1131" t="s">
        <v>203</v>
      </c>
      <c r="U4" s="1131"/>
      <c r="V4" s="1131"/>
      <c r="W4" s="1131"/>
      <c r="X4" s="1131"/>
      <c r="Y4" s="1131"/>
      <c r="Z4" s="1131"/>
      <c r="AA4" s="1131" t="s">
        <v>237</v>
      </c>
      <c r="AB4" s="1131"/>
      <c r="AC4" s="1131"/>
      <c r="AD4" s="1131"/>
      <c r="AE4" s="1131"/>
      <c r="AF4" s="1131"/>
      <c r="AG4" s="1131"/>
      <c r="AH4" s="1131"/>
      <c r="AI4" s="1131" t="s">
        <v>77</v>
      </c>
      <c r="AJ4" s="1131"/>
      <c r="AK4" s="1131"/>
      <c r="AL4" s="1131"/>
      <c r="AM4" s="1131"/>
      <c r="AN4" s="1131"/>
      <c r="AO4" s="1131"/>
      <c r="AP4" s="1131"/>
      <c r="AQ4" s="1131"/>
      <c r="AR4" s="1131"/>
      <c r="AS4" s="1131"/>
      <c r="AT4" s="1137" t="s">
        <v>172</v>
      </c>
      <c r="AU4" s="1137"/>
      <c r="AV4" s="1137"/>
      <c r="AW4" s="1137"/>
      <c r="AX4" s="1137"/>
      <c r="AY4" s="1137"/>
      <c r="AZ4" s="1137"/>
      <c r="BA4" s="1137"/>
      <c r="BB4" s="1137"/>
      <c r="BC4" s="1138"/>
      <c r="BD4" s="190"/>
    </row>
    <row r="5" spans="2:63" ht="12.75" x14ac:dyDescent="0.25">
      <c r="B5" s="463"/>
      <c r="C5" s="1136"/>
      <c r="D5" s="1134"/>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134"/>
      <c r="AE5" s="1134"/>
      <c r="AF5" s="1134"/>
      <c r="AG5" s="1134"/>
      <c r="AH5" s="1134"/>
      <c r="AI5" s="1134"/>
      <c r="AJ5" s="1134"/>
      <c r="AK5" s="1134"/>
      <c r="AL5" s="1134"/>
      <c r="AM5" s="1134"/>
      <c r="AN5" s="1134"/>
      <c r="AO5" s="1134"/>
      <c r="AP5" s="1134"/>
      <c r="AQ5" s="1134"/>
      <c r="AR5" s="1134"/>
      <c r="AS5" s="1134"/>
      <c r="AT5" s="1139"/>
      <c r="AU5" s="1139"/>
      <c r="AV5" s="1139"/>
      <c r="AW5" s="1139"/>
      <c r="AX5" s="1139"/>
      <c r="AY5" s="1139"/>
      <c r="AZ5" s="1139"/>
      <c r="BA5" s="1139"/>
      <c r="BB5" s="1139"/>
      <c r="BC5" s="1140"/>
      <c r="BD5" s="190"/>
    </row>
    <row r="6" spans="2:63" ht="12.75" customHeight="1" x14ac:dyDescent="0.25">
      <c r="B6" s="463"/>
      <c r="C6" s="171" t="s">
        <v>33</v>
      </c>
      <c r="D6" s="1141" t="s">
        <v>34</v>
      </c>
      <c r="E6" s="1141"/>
      <c r="F6" s="1141"/>
      <c r="G6" s="1141"/>
      <c r="H6" s="1141"/>
      <c r="I6" s="1141"/>
      <c r="J6" s="1141"/>
      <c r="K6" s="1141"/>
      <c r="L6" s="1141"/>
      <c r="M6" s="1141"/>
      <c r="N6" s="1141"/>
      <c r="O6" s="1141"/>
      <c r="P6" s="1141"/>
      <c r="Q6" s="1141"/>
      <c r="R6" s="1141"/>
      <c r="S6" s="1141"/>
      <c r="T6" s="1160" t="s">
        <v>35</v>
      </c>
      <c r="U6" s="1161"/>
      <c r="V6" s="1161"/>
      <c r="W6" s="1161"/>
      <c r="X6" s="1161"/>
      <c r="Y6" s="1161"/>
      <c r="Z6" s="1161"/>
      <c r="AA6" s="1160" t="s">
        <v>36</v>
      </c>
      <c r="AB6" s="1161"/>
      <c r="AC6" s="1161"/>
      <c r="AD6" s="1161"/>
      <c r="AE6" s="1161"/>
      <c r="AF6" s="1161"/>
      <c r="AG6" s="1161"/>
      <c r="AH6" s="1161"/>
      <c r="AI6" s="1160" t="s">
        <v>37</v>
      </c>
      <c r="AJ6" s="1161"/>
      <c r="AK6" s="1161"/>
      <c r="AL6" s="1161"/>
      <c r="AM6" s="1161"/>
      <c r="AN6" s="1161"/>
      <c r="AO6" s="1161"/>
      <c r="AP6" s="1161"/>
      <c r="AQ6" s="1161"/>
      <c r="AR6" s="1161"/>
      <c r="AS6" s="1162"/>
      <c r="AT6" s="1178" t="s">
        <v>38</v>
      </c>
      <c r="AU6" s="1178"/>
      <c r="AV6" s="1178"/>
      <c r="AW6" s="1178"/>
      <c r="AX6" s="1178"/>
      <c r="AY6" s="1178"/>
      <c r="AZ6" s="1178"/>
      <c r="BA6" s="1179"/>
      <c r="BB6" s="1179"/>
      <c r="BC6" s="1180"/>
      <c r="BD6" s="190"/>
    </row>
    <row r="7" spans="2:63" ht="5.25" customHeight="1" x14ac:dyDescent="0.25">
      <c r="B7" s="463"/>
      <c r="C7" s="191"/>
      <c r="D7" s="683"/>
      <c r="E7" s="768"/>
      <c r="F7" s="768"/>
      <c r="G7" s="768"/>
      <c r="H7" s="768"/>
      <c r="I7" s="768"/>
      <c r="J7" s="768"/>
      <c r="K7" s="768"/>
      <c r="L7" s="768"/>
      <c r="M7" s="768"/>
      <c r="N7" s="768"/>
      <c r="O7" s="768"/>
      <c r="P7" s="768"/>
      <c r="Q7" s="768"/>
      <c r="R7" s="768"/>
      <c r="S7" s="762"/>
      <c r="T7" s="440"/>
      <c r="U7" s="440"/>
      <c r="V7" s="440"/>
      <c r="W7" s="440"/>
      <c r="X7" s="440"/>
      <c r="Y7" s="440"/>
      <c r="Z7" s="440"/>
      <c r="AA7" s="192"/>
      <c r="AB7" s="193"/>
      <c r="AC7" s="193"/>
      <c r="AD7" s="193"/>
      <c r="AE7" s="193"/>
      <c r="AF7" s="193"/>
      <c r="AG7" s="193"/>
      <c r="AH7" s="194"/>
      <c r="AI7" s="197"/>
      <c r="AJ7" s="197"/>
      <c r="AK7" s="197"/>
      <c r="AL7" s="197"/>
      <c r="AM7" s="197"/>
      <c r="AN7" s="197"/>
      <c r="AO7" s="197"/>
      <c r="AP7" s="197"/>
      <c r="AQ7" s="197"/>
      <c r="AR7" s="197"/>
      <c r="AS7" s="198"/>
      <c r="AT7" s="769"/>
      <c r="AU7" s="426"/>
      <c r="AV7" s="426"/>
      <c r="AW7" s="426"/>
      <c r="AX7" s="426"/>
      <c r="AY7" s="426"/>
      <c r="AZ7" s="426"/>
      <c r="BA7" s="426"/>
      <c r="BB7" s="426"/>
      <c r="BC7" s="770"/>
      <c r="BD7" s="190"/>
    </row>
    <row r="8" spans="2:63" ht="18" customHeight="1" x14ac:dyDescent="0.25">
      <c r="B8" s="463"/>
      <c r="C8" s="1142"/>
      <c r="D8" s="680" t="s">
        <v>173</v>
      </c>
      <c r="E8" s="676"/>
      <c r="F8" s="676"/>
      <c r="G8" s="462"/>
      <c r="H8" s="462"/>
      <c r="I8" s="179"/>
      <c r="J8" s="675"/>
      <c r="K8" s="172"/>
      <c r="L8" s="675"/>
      <c r="M8" s="675"/>
      <c r="N8" s="675"/>
      <c r="O8" s="675"/>
      <c r="P8" s="675"/>
      <c r="Q8" s="675"/>
      <c r="R8" s="675"/>
      <c r="S8" s="173"/>
      <c r="T8" s="172"/>
      <c r="U8" s="172"/>
      <c r="V8" s="172"/>
      <c r="W8" s="172"/>
      <c r="X8" s="172"/>
      <c r="Y8" s="172"/>
      <c r="Z8" s="172"/>
      <c r="AA8" s="1176" t="s">
        <v>691</v>
      </c>
      <c r="AB8" s="1177"/>
      <c r="AC8" s="1177"/>
      <c r="AD8" s="1177"/>
      <c r="AE8" s="687"/>
      <c r="AF8" s="172"/>
      <c r="AG8" s="687"/>
      <c r="AH8" s="386"/>
      <c r="AI8" s="387"/>
      <c r="AJ8" s="388"/>
      <c r="AK8" s="388"/>
      <c r="AL8" s="388"/>
      <c r="AM8" s="388"/>
      <c r="AN8" s="388"/>
      <c r="AO8" s="388"/>
      <c r="AP8" s="388"/>
      <c r="AQ8" s="388"/>
      <c r="AR8" s="388"/>
      <c r="AS8" s="389"/>
      <c r="AT8" s="771"/>
      <c r="AU8" s="684"/>
      <c r="AV8" s="684"/>
      <c r="AW8" s="684"/>
      <c r="AX8" s="684"/>
      <c r="AY8" s="684"/>
      <c r="AZ8" s="684"/>
      <c r="BA8" s="684"/>
      <c r="BB8" s="684"/>
      <c r="BC8" s="772"/>
      <c r="BD8" s="190"/>
    </row>
    <row r="9" spans="2:63" ht="15.75" customHeight="1" x14ac:dyDescent="0.25">
      <c r="B9" s="463"/>
      <c r="C9" s="1142"/>
      <c r="D9" s="680"/>
      <c r="E9" s="622"/>
      <c r="F9" s="622"/>
      <c r="G9" s="172"/>
      <c r="H9" s="675"/>
      <c r="I9" s="675"/>
      <c r="J9" s="675"/>
      <c r="K9" s="622"/>
      <c r="L9" s="676"/>
      <c r="M9" s="676"/>
      <c r="N9" s="622"/>
      <c r="O9" s="172"/>
      <c r="P9" s="172"/>
      <c r="Q9" s="172"/>
      <c r="R9" s="172"/>
      <c r="S9" s="173"/>
      <c r="T9" s="208"/>
      <c r="U9" s="172"/>
      <c r="V9" s="172"/>
      <c r="W9" s="172"/>
      <c r="X9" s="172"/>
      <c r="Y9" s="172"/>
      <c r="Z9" s="208"/>
      <c r="AA9" s="680"/>
      <c r="AB9" s="172">
        <v>1</v>
      </c>
      <c r="AC9" s="172">
        <v>2</v>
      </c>
      <c r="AD9" s="172">
        <v>3</v>
      </c>
      <c r="AE9" s="172">
        <v>4</v>
      </c>
      <c r="AF9" s="172">
        <v>5</v>
      </c>
      <c r="AG9" s="172">
        <v>6</v>
      </c>
      <c r="AH9" s="225"/>
      <c r="AI9" s="387"/>
      <c r="AJ9" s="388"/>
      <c r="AK9" s="388"/>
      <c r="AL9" s="388"/>
      <c r="AM9" s="388"/>
      <c r="AN9" s="388"/>
      <c r="AO9" s="388"/>
      <c r="AP9" s="388"/>
      <c r="AQ9" s="388"/>
      <c r="AR9" s="388"/>
      <c r="AS9" s="389"/>
      <c r="AT9" s="771"/>
      <c r="AU9" s="684"/>
      <c r="AV9" s="684"/>
      <c r="AW9" s="684"/>
      <c r="AX9" s="684"/>
      <c r="AY9" s="684"/>
      <c r="AZ9" s="684"/>
      <c r="BA9" s="684"/>
      <c r="BB9" s="684"/>
      <c r="BC9" s="772"/>
      <c r="BD9" s="190"/>
      <c r="BF9" s="978">
        <v>1</v>
      </c>
      <c r="BG9" s="978">
        <v>2</v>
      </c>
      <c r="BH9" s="978">
        <v>3</v>
      </c>
      <c r="BI9" s="978">
        <v>4</v>
      </c>
      <c r="BJ9" s="978">
        <v>5</v>
      </c>
      <c r="BK9" s="978">
        <v>6</v>
      </c>
    </row>
    <row r="10" spans="2:63" ht="18" customHeight="1" x14ac:dyDescent="0.25">
      <c r="B10" s="463"/>
      <c r="C10" s="1142"/>
      <c r="D10" s="680" t="s">
        <v>236</v>
      </c>
      <c r="E10" s="676"/>
      <c r="F10" s="676"/>
      <c r="G10" s="462"/>
      <c r="H10" s="462"/>
      <c r="I10" s="179"/>
      <c r="J10" s="675"/>
      <c r="K10" s="379"/>
      <c r="L10" s="1116"/>
      <c r="M10" s="1116"/>
      <c r="N10" s="1116"/>
      <c r="O10" s="1116"/>
      <c r="P10" s="1116"/>
      <c r="Q10" s="1116"/>
      <c r="R10" s="1116"/>
      <c r="S10" s="173"/>
      <c r="T10" s="208"/>
      <c r="U10" s="1067"/>
      <c r="V10" s="1067"/>
      <c r="W10" s="1067"/>
      <c r="X10" s="1067"/>
      <c r="Y10" s="1067"/>
      <c r="Z10" s="208"/>
      <c r="AA10" s="218"/>
      <c r="AB10" s="675"/>
      <c r="AC10" s="675"/>
      <c r="AD10" s="462"/>
      <c r="AE10" s="675"/>
      <c r="AF10" s="675"/>
      <c r="AG10" s="675"/>
      <c r="AH10" s="386"/>
      <c r="AI10" s="387"/>
      <c r="AJ10" s="388" t="s">
        <v>95</v>
      </c>
      <c r="AK10" s="1121"/>
      <c r="AL10" s="1121"/>
      <c r="AM10" s="1121"/>
      <c r="AN10" s="1121"/>
      <c r="AO10" s="1121"/>
      <c r="AP10" s="1121"/>
      <c r="AQ10" s="1121"/>
      <c r="AR10" s="1121"/>
      <c r="AS10" s="635"/>
      <c r="AT10" s="773"/>
      <c r="AU10" s="774" t="s">
        <v>95</v>
      </c>
      <c r="AV10" s="1181"/>
      <c r="AW10" s="1181"/>
      <c r="AX10" s="1181"/>
      <c r="AY10" s="1181"/>
      <c r="AZ10" s="1181"/>
      <c r="BA10" s="1181"/>
      <c r="BB10" s="1181"/>
      <c r="BC10" s="772"/>
      <c r="BD10" s="190"/>
      <c r="BF10" s="976" t="b">
        <v>0</v>
      </c>
      <c r="BG10" s="976" t="b">
        <v>0</v>
      </c>
      <c r="BH10" s="976" t="b">
        <v>0</v>
      </c>
      <c r="BI10" s="976" t="b">
        <v>0</v>
      </c>
      <c r="BJ10" s="976" t="b">
        <v>0</v>
      </c>
      <c r="BK10" s="976" t="b">
        <v>0</v>
      </c>
    </row>
    <row r="11" spans="2:63" ht="6.75" customHeight="1" x14ac:dyDescent="0.25">
      <c r="B11" s="463"/>
      <c r="C11" s="1142"/>
      <c r="D11" s="680"/>
      <c r="E11" s="676"/>
      <c r="F11" s="676"/>
      <c r="G11" s="462"/>
      <c r="H11" s="462"/>
      <c r="I11" s="675"/>
      <c r="J11" s="675"/>
      <c r="K11" s="675"/>
      <c r="L11" s="675"/>
      <c r="M11" s="675"/>
      <c r="N11" s="675"/>
      <c r="O11" s="675"/>
      <c r="P11" s="675"/>
      <c r="Q11" s="675"/>
      <c r="R11" s="675"/>
      <c r="S11" s="173"/>
      <c r="T11" s="208"/>
      <c r="U11" s="1067"/>
      <c r="V11" s="1067"/>
      <c r="W11" s="1067"/>
      <c r="X11" s="1067"/>
      <c r="Y11" s="1067"/>
      <c r="Z11" s="208"/>
      <c r="AA11" s="218"/>
      <c r="AB11" s="675"/>
      <c r="AC11" s="675"/>
      <c r="AD11" s="675"/>
      <c r="AE11" s="675"/>
      <c r="AF11" s="675"/>
      <c r="AG11" s="675"/>
      <c r="AH11" s="386"/>
      <c r="AI11" s="387"/>
      <c r="AJ11" s="388"/>
      <c r="AK11" s="634"/>
      <c r="AL11" s="634"/>
      <c r="AM11" s="634"/>
      <c r="AN11" s="634"/>
      <c r="AO11" s="634"/>
      <c r="AP11" s="634"/>
      <c r="AQ11" s="634"/>
      <c r="AR11" s="634"/>
      <c r="AS11" s="635"/>
      <c r="AT11" s="773"/>
      <c r="AU11" s="774"/>
      <c r="AV11" s="774"/>
      <c r="AW11" s="774"/>
      <c r="AX11" s="774"/>
      <c r="AY11" s="774"/>
      <c r="AZ11" s="774"/>
      <c r="BA11" s="774"/>
      <c r="BB11" s="774"/>
      <c r="BC11" s="772"/>
      <c r="BD11" s="190"/>
      <c r="BF11" s="976"/>
      <c r="BG11" s="976"/>
      <c r="BH11" s="976"/>
      <c r="BI11" s="976"/>
      <c r="BJ11" s="976"/>
      <c r="BK11" s="976"/>
    </row>
    <row r="12" spans="2:63" ht="19.5" customHeight="1" x14ac:dyDescent="0.25">
      <c r="B12" s="463"/>
      <c r="C12" s="1142"/>
      <c r="D12" s="680" t="s">
        <v>255</v>
      </c>
      <c r="E12" s="676"/>
      <c r="F12" s="676"/>
      <c r="G12" s="676"/>
      <c r="H12" s="676"/>
      <c r="I12" s="676"/>
      <c r="J12" s="676"/>
      <c r="K12" s="676"/>
      <c r="L12" s="1116"/>
      <c r="M12" s="1116"/>
      <c r="N12" s="1116"/>
      <c r="O12" s="1116"/>
      <c r="P12" s="1116"/>
      <c r="Q12" s="1116"/>
      <c r="R12" s="1116"/>
      <c r="S12" s="173"/>
      <c r="T12" s="208"/>
      <c r="U12" s="1067"/>
      <c r="V12" s="1067"/>
      <c r="W12" s="1067"/>
      <c r="X12" s="1067"/>
      <c r="Y12" s="1067"/>
      <c r="Z12" s="208"/>
      <c r="AA12" s="218"/>
      <c r="AB12" s="687"/>
      <c r="AC12" s="687"/>
      <c r="AD12" s="687"/>
      <c r="AE12" s="687"/>
      <c r="AF12" s="687"/>
      <c r="AG12" s="687"/>
      <c r="AH12" s="677"/>
      <c r="AI12" s="387"/>
      <c r="AJ12" s="388"/>
      <c r="AK12" s="634"/>
      <c r="AL12" s="634"/>
      <c r="AM12" s="634"/>
      <c r="AN12" s="634"/>
      <c r="AO12" s="634"/>
      <c r="AP12" s="634"/>
      <c r="AQ12" s="634"/>
      <c r="AR12" s="634"/>
      <c r="AS12" s="635"/>
      <c r="AT12" s="773"/>
      <c r="AU12" s="774"/>
      <c r="AV12" s="774"/>
      <c r="AW12" s="774"/>
      <c r="AX12" s="774"/>
      <c r="AY12" s="774"/>
      <c r="AZ12" s="774"/>
      <c r="BA12" s="774"/>
      <c r="BB12" s="774"/>
      <c r="BC12" s="772"/>
      <c r="BD12" s="190"/>
      <c r="BF12" s="976"/>
      <c r="BG12" s="976"/>
      <c r="BH12" s="976"/>
      <c r="BI12" s="976"/>
      <c r="BJ12" s="976"/>
      <c r="BK12" s="976"/>
    </row>
    <row r="13" spans="2:63" s="782" customFormat="1" ht="7.5" customHeight="1" x14ac:dyDescent="0.25">
      <c r="B13" s="775"/>
      <c r="C13" s="1142"/>
      <c r="D13" s="776"/>
      <c r="E13" s="777"/>
      <c r="F13" s="777"/>
      <c r="G13" s="777"/>
      <c r="H13" s="777"/>
      <c r="I13" s="777"/>
      <c r="J13" s="777"/>
      <c r="K13" s="777"/>
      <c r="L13" s="405"/>
      <c r="M13" s="405"/>
      <c r="N13" s="405"/>
      <c r="O13" s="405"/>
      <c r="P13" s="405"/>
      <c r="Q13" s="405"/>
      <c r="R13" s="405"/>
      <c r="S13" s="173"/>
      <c r="T13" s="778"/>
      <c r="U13" s="1067"/>
      <c r="V13" s="1067"/>
      <c r="W13" s="1067"/>
      <c r="X13" s="1067"/>
      <c r="Y13" s="1067"/>
      <c r="Z13" s="778"/>
      <c r="AA13" s="391"/>
      <c r="AB13" s="392"/>
      <c r="AC13" s="392"/>
      <c r="AD13" s="392"/>
      <c r="AE13" s="392"/>
      <c r="AF13" s="392"/>
      <c r="AG13" s="392"/>
      <c r="AH13" s="393"/>
      <c r="AI13" s="394"/>
      <c r="AJ13" s="395"/>
      <c r="AK13" s="637"/>
      <c r="AL13" s="637"/>
      <c r="AM13" s="637"/>
      <c r="AN13" s="637"/>
      <c r="AO13" s="637"/>
      <c r="AP13" s="637"/>
      <c r="AQ13" s="637"/>
      <c r="AR13" s="637"/>
      <c r="AS13" s="638"/>
      <c r="AT13" s="779"/>
      <c r="AU13" s="780"/>
      <c r="AV13" s="780"/>
      <c r="AW13" s="780"/>
      <c r="AX13" s="780"/>
      <c r="AY13" s="780"/>
      <c r="AZ13" s="780"/>
      <c r="BA13" s="780"/>
      <c r="BB13" s="780"/>
      <c r="BC13" s="781"/>
      <c r="BD13" s="396"/>
      <c r="BF13" s="979"/>
      <c r="BG13" s="979"/>
      <c r="BH13" s="979"/>
      <c r="BI13" s="979"/>
      <c r="BJ13" s="979"/>
      <c r="BK13" s="979"/>
    </row>
    <row r="14" spans="2:63" ht="21" customHeight="1" x14ac:dyDescent="0.25">
      <c r="B14" s="463"/>
      <c r="C14" s="1142"/>
      <c r="D14" s="680" t="s">
        <v>984</v>
      </c>
      <c r="E14" s="622"/>
      <c r="F14" s="622"/>
      <c r="G14" s="622"/>
      <c r="H14" s="622"/>
      <c r="I14" s="622"/>
      <c r="J14" s="622"/>
      <c r="K14" s="622"/>
      <c r="L14" s="1116"/>
      <c r="M14" s="1116"/>
      <c r="N14" s="1116"/>
      <c r="O14" s="1116"/>
      <c r="P14" s="1116"/>
      <c r="Q14" s="1116"/>
      <c r="R14" s="1116"/>
      <c r="S14" s="173"/>
      <c r="T14" s="208"/>
      <c r="U14" s="208"/>
      <c r="V14" s="208"/>
      <c r="W14" s="208"/>
      <c r="X14" s="208"/>
      <c r="Y14" s="208"/>
      <c r="Z14" s="208"/>
      <c r="AA14" s="771"/>
      <c r="AB14" s="684"/>
      <c r="AC14" s="684"/>
      <c r="AD14" s="684"/>
      <c r="AE14" s="684"/>
      <c r="AF14" s="684"/>
      <c r="AG14" s="684"/>
      <c r="AH14" s="772"/>
      <c r="AI14" s="387"/>
      <c r="AJ14" s="388"/>
      <c r="AK14" s="634"/>
      <c r="AL14" s="634"/>
      <c r="AM14" s="634"/>
      <c r="AN14" s="634"/>
      <c r="AO14" s="634"/>
      <c r="AP14" s="634"/>
      <c r="AQ14" s="634"/>
      <c r="AR14" s="634"/>
      <c r="AS14" s="635"/>
      <c r="AT14" s="773"/>
      <c r="AU14" s="774"/>
      <c r="AV14" s="774"/>
      <c r="AW14" s="774"/>
      <c r="AX14" s="774"/>
      <c r="AY14" s="774"/>
      <c r="AZ14" s="774"/>
      <c r="BA14" s="774"/>
      <c r="BB14" s="774"/>
      <c r="BC14" s="772"/>
      <c r="BD14" s="190"/>
      <c r="BF14" s="976"/>
      <c r="BG14" s="976"/>
      <c r="BH14" s="976"/>
      <c r="BI14" s="976"/>
      <c r="BJ14" s="976"/>
      <c r="BK14" s="976"/>
    </row>
    <row r="15" spans="2:63" ht="6.75" customHeight="1" x14ac:dyDescent="0.25">
      <c r="B15" s="463"/>
      <c r="C15" s="203"/>
      <c r="D15" s="680"/>
      <c r="E15" s="622"/>
      <c r="F15" s="622"/>
      <c r="G15" s="622"/>
      <c r="H15" s="622"/>
      <c r="I15" s="622"/>
      <c r="J15" s="622"/>
      <c r="K15" s="622"/>
      <c r="L15" s="622"/>
      <c r="M15" s="622"/>
      <c r="N15" s="622"/>
      <c r="O15" s="622"/>
      <c r="P15" s="622"/>
      <c r="Q15" s="622"/>
      <c r="R15" s="622"/>
      <c r="S15" s="225"/>
      <c r="T15" s="208"/>
      <c r="U15" s="208"/>
      <c r="V15" s="208"/>
      <c r="W15" s="208"/>
      <c r="X15" s="208"/>
      <c r="Y15" s="208"/>
      <c r="Z15" s="208"/>
      <c r="AA15" s="397"/>
      <c r="AB15" s="398"/>
      <c r="AC15" s="398"/>
      <c r="AD15" s="398"/>
      <c r="AE15" s="398"/>
      <c r="AF15" s="398"/>
      <c r="AG15" s="232"/>
      <c r="AH15" s="399"/>
      <c r="AI15" s="400"/>
      <c r="AJ15" s="401"/>
      <c r="AK15" s="641"/>
      <c r="AL15" s="641"/>
      <c r="AM15" s="641"/>
      <c r="AN15" s="641"/>
      <c r="AO15" s="641"/>
      <c r="AP15" s="641"/>
      <c r="AQ15" s="641"/>
      <c r="AR15" s="641"/>
      <c r="AS15" s="642"/>
      <c r="AT15" s="639"/>
      <c r="AU15" s="640"/>
      <c r="AV15" s="643"/>
      <c r="AW15" s="643"/>
      <c r="AX15" s="643"/>
      <c r="AY15" s="643"/>
      <c r="AZ15" s="643"/>
      <c r="BA15" s="643"/>
      <c r="BB15" s="640"/>
      <c r="BC15" s="783"/>
      <c r="BD15" s="190"/>
      <c r="BF15" s="976"/>
      <c r="BG15" s="976"/>
      <c r="BH15" s="976"/>
      <c r="BI15" s="976"/>
      <c r="BJ15" s="976"/>
      <c r="BK15" s="976"/>
    </row>
    <row r="16" spans="2:63" ht="5.25" customHeight="1" x14ac:dyDescent="0.25">
      <c r="B16" s="463"/>
      <c r="C16" s="191"/>
      <c r="D16" s="683"/>
      <c r="E16" s="768"/>
      <c r="F16" s="768"/>
      <c r="G16" s="768"/>
      <c r="H16" s="768"/>
      <c r="I16" s="768"/>
      <c r="J16" s="768"/>
      <c r="K16" s="768"/>
      <c r="L16" s="768"/>
      <c r="M16" s="768"/>
      <c r="N16" s="768"/>
      <c r="O16" s="768"/>
      <c r="P16" s="768"/>
      <c r="Q16" s="768"/>
      <c r="R16" s="768"/>
      <c r="S16" s="762"/>
      <c r="T16" s="440"/>
      <c r="U16" s="440"/>
      <c r="V16" s="440"/>
      <c r="W16" s="440"/>
      <c r="X16" s="440"/>
      <c r="Y16" s="440"/>
      <c r="Z16" s="440"/>
      <c r="AA16" s="192"/>
      <c r="AB16" s="193"/>
      <c r="AC16" s="193"/>
      <c r="AD16" s="193"/>
      <c r="AE16" s="193"/>
      <c r="AF16" s="193"/>
      <c r="AG16" s="193"/>
      <c r="AH16" s="193"/>
      <c r="AI16" s="196"/>
      <c r="AJ16" s="197"/>
      <c r="AK16" s="644"/>
      <c r="AL16" s="644"/>
      <c r="AM16" s="644"/>
      <c r="AN16" s="644"/>
      <c r="AO16" s="644"/>
      <c r="AP16" s="644"/>
      <c r="AQ16" s="644"/>
      <c r="AR16" s="644"/>
      <c r="AS16" s="645"/>
      <c r="AT16" s="784"/>
      <c r="AU16" s="671"/>
      <c r="AV16" s="671"/>
      <c r="AW16" s="671"/>
      <c r="AX16" s="671"/>
      <c r="AY16" s="671"/>
      <c r="AZ16" s="671"/>
      <c r="BA16" s="671"/>
      <c r="BB16" s="671"/>
      <c r="BC16" s="770"/>
      <c r="BD16" s="190"/>
      <c r="BF16" s="976"/>
      <c r="BG16" s="976"/>
      <c r="BH16" s="976"/>
      <c r="BI16" s="976"/>
      <c r="BJ16" s="976"/>
      <c r="BK16" s="976"/>
    </row>
    <row r="17" spans="2:63" ht="18" customHeight="1" x14ac:dyDescent="0.25">
      <c r="B17" s="463"/>
      <c r="C17" s="1142"/>
      <c r="D17" s="680" t="s">
        <v>173</v>
      </c>
      <c r="E17" s="676"/>
      <c r="F17" s="676"/>
      <c r="G17" s="462"/>
      <c r="H17" s="462"/>
      <c r="I17" s="179"/>
      <c r="J17" s="675"/>
      <c r="K17" s="172"/>
      <c r="L17" s="675"/>
      <c r="M17" s="675"/>
      <c r="N17" s="675"/>
      <c r="O17" s="675"/>
      <c r="P17" s="675"/>
      <c r="Q17" s="675"/>
      <c r="R17" s="675"/>
      <c r="S17" s="173"/>
      <c r="T17" s="172"/>
      <c r="U17" s="172"/>
      <c r="V17" s="172"/>
      <c r="W17" s="172"/>
      <c r="X17" s="172"/>
      <c r="Y17" s="172"/>
      <c r="Z17" s="173"/>
      <c r="AA17" s="1176" t="s">
        <v>691</v>
      </c>
      <c r="AB17" s="1177"/>
      <c r="AC17" s="1177"/>
      <c r="AD17" s="1177"/>
      <c r="AE17" s="687"/>
      <c r="AF17" s="172"/>
      <c r="AG17" s="687"/>
      <c r="AH17" s="687"/>
      <c r="AI17" s="403"/>
      <c r="AJ17" s="404"/>
      <c r="AK17" s="634"/>
      <c r="AL17" s="634"/>
      <c r="AM17" s="634"/>
      <c r="AN17" s="634"/>
      <c r="AO17" s="634"/>
      <c r="AP17" s="634"/>
      <c r="AQ17" s="634"/>
      <c r="AR17" s="634"/>
      <c r="AS17" s="635"/>
      <c r="AT17" s="773"/>
      <c r="AU17" s="774"/>
      <c r="AV17" s="774"/>
      <c r="AW17" s="774"/>
      <c r="AX17" s="774"/>
      <c r="AY17" s="774"/>
      <c r="AZ17" s="774"/>
      <c r="BA17" s="774"/>
      <c r="BB17" s="774"/>
      <c r="BC17" s="772"/>
      <c r="BD17" s="190"/>
      <c r="BF17" s="976"/>
      <c r="BG17" s="976"/>
      <c r="BH17" s="976"/>
      <c r="BI17" s="976"/>
      <c r="BJ17" s="976"/>
      <c r="BK17" s="976"/>
    </row>
    <row r="18" spans="2:63" ht="15.75" customHeight="1" x14ac:dyDescent="0.25">
      <c r="B18" s="463"/>
      <c r="C18" s="1142"/>
      <c r="D18" s="680"/>
      <c r="E18" s="622"/>
      <c r="F18" s="622"/>
      <c r="G18" s="172"/>
      <c r="H18" s="675"/>
      <c r="I18" s="675"/>
      <c r="J18" s="675"/>
      <c r="K18" s="622"/>
      <c r="L18" s="676"/>
      <c r="M18" s="676"/>
      <c r="N18" s="622"/>
      <c r="O18" s="172"/>
      <c r="P18" s="172"/>
      <c r="Q18" s="172"/>
      <c r="R18" s="172"/>
      <c r="S18" s="173"/>
      <c r="T18" s="208"/>
      <c r="U18" s="172"/>
      <c r="V18" s="172"/>
      <c r="W18" s="172"/>
      <c r="X18" s="172"/>
      <c r="Y18" s="172"/>
      <c r="Z18" s="208"/>
      <c r="AA18" s="680"/>
      <c r="AB18" s="172">
        <v>1</v>
      </c>
      <c r="AC18" s="172">
        <v>2</v>
      </c>
      <c r="AD18" s="172">
        <v>3</v>
      </c>
      <c r="AE18" s="172">
        <v>4</v>
      </c>
      <c r="AF18" s="172">
        <v>5</v>
      </c>
      <c r="AG18" s="172">
        <v>6</v>
      </c>
      <c r="AH18" s="225"/>
      <c r="AI18" s="387"/>
      <c r="AJ18" s="388"/>
      <c r="AK18" s="634"/>
      <c r="AL18" s="634"/>
      <c r="AM18" s="634"/>
      <c r="AN18" s="634"/>
      <c r="AO18" s="634"/>
      <c r="AP18" s="634"/>
      <c r="AQ18" s="634"/>
      <c r="AR18" s="634"/>
      <c r="AS18" s="635"/>
      <c r="AT18" s="773"/>
      <c r="AU18" s="774"/>
      <c r="AV18" s="774"/>
      <c r="AW18" s="774"/>
      <c r="AX18" s="774"/>
      <c r="AY18" s="774"/>
      <c r="AZ18" s="774"/>
      <c r="BA18" s="774"/>
      <c r="BB18" s="774"/>
      <c r="BC18" s="772"/>
      <c r="BD18" s="190"/>
      <c r="BF18" s="978">
        <v>1</v>
      </c>
      <c r="BG18" s="978">
        <v>2</v>
      </c>
      <c r="BH18" s="978">
        <v>3</v>
      </c>
      <c r="BI18" s="978">
        <v>4</v>
      </c>
      <c r="BJ18" s="978">
        <v>5</v>
      </c>
      <c r="BK18" s="978">
        <v>6</v>
      </c>
    </row>
    <row r="19" spans="2:63" ht="18" customHeight="1" x14ac:dyDescent="0.25">
      <c r="B19" s="463"/>
      <c r="C19" s="1142"/>
      <c r="D19" s="680" t="s">
        <v>236</v>
      </c>
      <c r="E19" s="676"/>
      <c r="F19" s="676"/>
      <c r="G19" s="462"/>
      <c r="H19" s="462"/>
      <c r="I19" s="179"/>
      <c r="J19" s="675"/>
      <c r="K19" s="379"/>
      <c r="L19" s="1116"/>
      <c r="M19" s="1116"/>
      <c r="N19" s="1116"/>
      <c r="O19" s="1116"/>
      <c r="P19" s="1116"/>
      <c r="Q19" s="1116"/>
      <c r="R19" s="1116"/>
      <c r="S19" s="173"/>
      <c r="T19" s="208"/>
      <c r="U19" s="1067"/>
      <c r="V19" s="1067"/>
      <c r="W19" s="1067"/>
      <c r="X19" s="1067"/>
      <c r="Y19" s="1067"/>
      <c r="Z19" s="208"/>
      <c r="AA19" s="218"/>
      <c r="AB19" s="675"/>
      <c r="AC19" s="675"/>
      <c r="AD19" s="462"/>
      <c r="AE19" s="675"/>
      <c r="AF19" s="675"/>
      <c r="AG19" s="675"/>
      <c r="AH19" s="386"/>
      <c r="AI19" s="387"/>
      <c r="AJ19" s="388" t="s">
        <v>95</v>
      </c>
      <c r="AK19" s="1121"/>
      <c r="AL19" s="1121"/>
      <c r="AM19" s="1121"/>
      <c r="AN19" s="1121"/>
      <c r="AO19" s="1121"/>
      <c r="AP19" s="1121"/>
      <c r="AQ19" s="1121"/>
      <c r="AR19" s="1121"/>
      <c r="AS19" s="635"/>
      <c r="AT19" s="773"/>
      <c r="AU19" s="774" t="s">
        <v>95</v>
      </c>
      <c r="AV19" s="1181"/>
      <c r="AW19" s="1181"/>
      <c r="AX19" s="1181"/>
      <c r="AY19" s="1181"/>
      <c r="AZ19" s="1181"/>
      <c r="BA19" s="1181"/>
      <c r="BB19" s="1181"/>
      <c r="BC19" s="772"/>
      <c r="BD19" s="190"/>
      <c r="BF19" s="976" t="b">
        <v>0</v>
      </c>
      <c r="BG19" s="976" t="b">
        <v>0</v>
      </c>
      <c r="BH19" s="976" t="b">
        <v>0</v>
      </c>
      <c r="BI19" s="976" t="b">
        <v>0</v>
      </c>
      <c r="BJ19" s="976" t="b">
        <v>0</v>
      </c>
      <c r="BK19" s="976" t="b">
        <v>0</v>
      </c>
    </row>
    <row r="20" spans="2:63" ht="6.75" customHeight="1" x14ac:dyDescent="0.25">
      <c r="B20" s="463"/>
      <c r="C20" s="1142"/>
      <c r="D20" s="680"/>
      <c r="E20" s="676"/>
      <c r="F20" s="676"/>
      <c r="G20" s="462"/>
      <c r="H20" s="462"/>
      <c r="I20" s="675"/>
      <c r="J20" s="675"/>
      <c r="K20" s="675"/>
      <c r="L20" s="675"/>
      <c r="M20" s="675"/>
      <c r="N20" s="675"/>
      <c r="O20" s="675"/>
      <c r="P20" s="675"/>
      <c r="Q20" s="675"/>
      <c r="R20" s="675"/>
      <c r="S20" s="173"/>
      <c r="T20" s="208"/>
      <c r="U20" s="1067"/>
      <c r="V20" s="1067"/>
      <c r="W20" s="1067"/>
      <c r="X20" s="1067"/>
      <c r="Y20" s="1067"/>
      <c r="Z20" s="225"/>
      <c r="AA20" s="172"/>
      <c r="AB20" s="675"/>
      <c r="AC20" s="675"/>
      <c r="AD20" s="675"/>
      <c r="AE20" s="675"/>
      <c r="AF20" s="675"/>
      <c r="AG20" s="675"/>
      <c r="AH20" s="687"/>
      <c r="AI20" s="403"/>
      <c r="AJ20" s="404"/>
      <c r="AK20" s="634"/>
      <c r="AL20" s="634"/>
      <c r="AM20" s="634"/>
      <c r="AN20" s="634"/>
      <c r="AO20" s="634"/>
      <c r="AP20" s="634"/>
      <c r="AQ20" s="634"/>
      <c r="AR20" s="634"/>
      <c r="AS20" s="635"/>
      <c r="AT20" s="773"/>
      <c r="AU20" s="774"/>
      <c r="AV20" s="774"/>
      <c r="AW20" s="774"/>
      <c r="AX20" s="774"/>
      <c r="AY20" s="774"/>
      <c r="AZ20" s="774"/>
      <c r="BA20" s="774"/>
      <c r="BB20" s="774"/>
      <c r="BC20" s="772"/>
      <c r="BD20" s="190"/>
      <c r="BF20" s="976"/>
      <c r="BG20" s="976"/>
      <c r="BH20" s="976"/>
      <c r="BI20" s="976"/>
      <c r="BJ20" s="976"/>
      <c r="BK20" s="976"/>
    </row>
    <row r="21" spans="2:63" ht="18" customHeight="1" x14ac:dyDescent="0.25">
      <c r="B21" s="463"/>
      <c r="C21" s="1142"/>
      <c r="D21" s="680" t="s">
        <v>255</v>
      </c>
      <c r="E21" s="676"/>
      <c r="F21" s="676"/>
      <c r="G21" s="676"/>
      <c r="H21" s="676"/>
      <c r="I21" s="676"/>
      <c r="J21" s="676"/>
      <c r="K21" s="676"/>
      <c r="L21" s="1116"/>
      <c r="M21" s="1116"/>
      <c r="N21" s="1116"/>
      <c r="O21" s="1116"/>
      <c r="P21" s="1116"/>
      <c r="Q21" s="1116"/>
      <c r="R21" s="1116"/>
      <c r="S21" s="173"/>
      <c r="T21" s="208"/>
      <c r="U21" s="1067"/>
      <c r="V21" s="1067"/>
      <c r="W21" s="1067"/>
      <c r="X21" s="1067"/>
      <c r="Y21" s="1067"/>
      <c r="Z21" s="225"/>
      <c r="AA21" s="172"/>
      <c r="AB21" s="687"/>
      <c r="AC21" s="687"/>
      <c r="AD21" s="687"/>
      <c r="AE21" s="687"/>
      <c r="AF21" s="687"/>
      <c r="AG21" s="687"/>
      <c r="AH21" s="675"/>
      <c r="AI21" s="403"/>
      <c r="AJ21" s="404"/>
      <c r="AK21" s="634"/>
      <c r="AL21" s="634"/>
      <c r="AM21" s="634"/>
      <c r="AN21" s="634"/>
      <c r="AO21" s="634"/>
      <c r="AP21" s="634"/>
      <c r="AQ21" s="634"/>
      <c r="AR21" s="634"/>
      <c r="AS21" s="635"/>
      <c r="AT21" s="773"/>
      <c r="AU21" s="774"/>
      <c r="AV21" s="774"/>
      <c r="AW21" s="774"/>
      <c r="AX21" s="774"/>
      <c r="AY21" s="774"/>
      <c r="AZ21" s="774"/>
      <c r="BA21" s="774"/>
      <c r="BB21" s="774"/>
      <c r="BC21" s="772"/>
      <c r="BD21" s="190"/>
      <c r="BF21" s="976"/>
      <c r="BG21" s="976"/>
      <c r="BH21" s="976"/>
      <c r="BI21" s="976"/>
      <c r="BJ21" s="976"/>
      <c r="BK21" s="976"/>
    </row>
    <row r="22" spans="2:63" s="782" customFormat="1" ht="6" customHeight="1" x14ac:dyDescent="0.25">
      <c r="B22" s="775"/>
      <c r="C22" s="1142"/>
      <c r="D22" s="776"/>
      <c r="E22" s="777"/>
      <c r="F22" s="777"/>
      <c r="G22" s="777"/>
      <c r="H22" s="777"/>
      <c r="I22" s="777"/>
      <c r="J22" s="777"/>
      <c r="K22" s="777"/>
      <c r="L22" s="405"/>
      <c r="M22" s="405"/>
      <c r="N22" s="405"/>
      <c r="O22" s="405"/>
      <c r="P22" s="405"/>
      <c r="Q22" s="405"/>
      <c r="R22" s="405"/>
      <c r="S22" s="173"/>
      <c r="T22" s="778"/>
      <c r="U22" s="1067"/>
      <c r="V22" s="1067"/>
      <c r="W22" s="1067"/>
      <c r="X22" s="1067"/>
      <c r="Y22" s="1067"/>
      <c r="Z22" s="785"/>
      <c r="AA22" s="379"/>
      <c r="AB22" s="392"/>
      <c r="AC22" s="392"/>
      <c r="AD22" s="392"/>
      <c r="AE22" s="392"/>
      <c r="AF22" s="392"/>
      <c r="AG22" s="392"/>
      <c r="AH22" s="405"/>
      <c r="AI22" s="406"/>
      <c r="AJ22" s="407"/>
      <c r="AK22" s="637"/>
      <c r="AL22" s="637"/>
      <c r="AM22" s="637"/>
      <c r="AN22" s="637"/>
      <c r="AO22" s="637"/>
      <c r="AP22" s="637"/>
      <c r="AQ22" s="637"/>
      <c r="AR22" s="637"/>
      <c r="AS22" s="638"/>
      <c r="AT22" s="779"/>
      <c r="AU22" s="780"/>
      <c r="AV22" s="780"/>
      <c r="AW22" s="780"/>
      <c r="AX22" s="780"/>
      <c r="AY22" s="780"/>
      <c r="AZ22" s="780"/>
      <c r="BA22" s="780"/>
      <c r="BB22" s="780"/>
      <c r="BC22" s="781"/>
      <c r="BD22" s="396"/>
      <c r="BF22" s="979"/>
      <c r="BG22" s="979"/>
      <c r="BH22" s="979"/>
      <c r="BI22" s="979"/>
      <c r="BJ22" s="979"/>
      <c r="BK22" s="979"/>
    </row>
    <row r="23" spans="2:63" ht="18" customHeight="1" x14ac:dyDescent="0.25">
      <c r="B23" s="463"/>
      <c r="C23" s="1142"/>
      <c r="D23" s="955" t="s">
        <v>984</v>
      </c>
      <c r="E23" s="622"/>
      <c r="F23" s="622"/>
      <c r="G23" s="622"/>
      <c r="H23" s="622"/>
      <c r="I23" s="622"/>
      <c r="J23" s="622"/>
      <c r="K23" s="622"/>
      <c r="L23" s="1116"/>
      <c r="M23" s="1116"/>
      <c r="N23" s="1116"/>
      <c r="O23" s="1116"/>
      <c r="P23" s="1116"/>
      <c r="Q23" s="1116"/>
      <c r="R23" s="1116"/>
      <c r="S23" s="173"/>
      <c r="T23" s="208"/>
      <c r="U23" s="208"/>
      <c r="V23" s="208"/>
      <c r="W23" s="208"/>
      <c r="X23" s="208"/>
      <c r="Y23" s="208"/>
      <c r="Z23" s="225"/>
      <c r="AA23" s="462"/>
      <c r="AB23" s="462"/>
      <c r="AC23" s="462"/>
      <c r="AD23" s="462"/>
      <c r="AE23" s="462"/>
      <c r="AF23" s="462"/>
      <c r="AG23" s="462"/>
      <c r="AH23" s="462"/>
      <c r="AI23" s="403"/>
      <c r="AJ23" s="404"/>
      <c r="AK23" s="634"/>
      <c r="AL23" s="634"/>
      <c r="AM23" s="634"/>
      <c r="AN23" s="634"/>
      <c r="AO23" s="634"/>
      <c r="AP23" s="634"/>
      <c r="AQ23" s="634"/>
      <c r="AR23" s="634"/>
      <c r="AS23" s="635"/>
      <c r="AT23" s="773"/>
      <c r="AU23" s="774"/>
      <c r="AV23" s="774"/>
      <c r="AW23" s="774"/>
      <c r="AX23" s="774"/>
      <c r="AY23" s="774"/>
      <c r="AZ23" s="774"/>
      <c r="BA23" s="774"/>
      <c r="BB23" s="774"/>
      <c r="BC23" s="772"/>
      <c r="BD23" s="190"/>
      <c r="BF23" s="976"/>
      <c r="BG23" s="976"/>
      <c r="BH23" s="976"/>
      <c r="BI23" s="976"/>
      <c r="BJ23" s="976"/>
      <c r="BK23" s="976"/>
    </row>
    <row r="24" spans="2:63" ht="6.75" customHeight="1" x14ac:dyDescent="0.25">
      <c r="B24" s="463"/>
      <c r="C24" s="203"/>
      <c r="D24" s="680"/>
      <c r="E24" s="622"/>
      <c r="F24" s="622"/>
      <c r="G24" s="622"/>
      <c r="H24" s="622"/>
      <c r="I24" s="622"/>
      <c r="J24" s="622"/>
      <c r="K24" s="622"/>
      <c r="L24" s="622"/>
      <c r="M24" s="622"/>
      <c r="N24" s="622"/>
      <c r="O24" s="622"/>
      <c r="P24" s="622"/>
      <c r="Q24" s="622"/>
      <c r="R24" s="622"/>
      <c r="S24" s="225"/>
      <c r="T24" s="208"/>
      <c r="U24" s="208"/>
      <c r="V24" s="208"/>
      <c r="W24" s="208"/>
      <c r="X24" s="208"/>
      <c r="Y24" s="208"/>
      <c r="Z24" s="208"/>
      <c r="AA24" s="218"/>
      <c r="AB24" s="687"/>
      <c r="AC24" s="687"/>
      <c r="AD24" s="687"/>
      <c r="AE24" s="687"/>
      <c r="AF24" s="687"/>
      <c r="AG24" s="232"/>
      <c r="AH24" s="398"/>
      <c r="AI24" s="397"/>
      <c r="AJ24" s="232"/>
      <c r="AK24" s="640"/>
      <c r="AL24" s="640"/>
      <c r="AM24" s="640"/>
      <c r="AN24" s="640"/>
      <c r="AO24" s="640"/>
      <c r="AP24" s="640"/>
      <c r="AQ24" s="640"/>
      <c r="AR24" s="640"/>
      <c r="AS24" s="786"/>
      <c r="AT24" s="639"/>
      <c r="AU24" s="640"/>
      <c r="AV24" s="643"/>
      <c r="AW24" s="643"/>
      <c r="AX24" s="643"/>
      <c r="AY24" s="643"/>
      <c r="AZ24" s="643"/>
      <c r="BA24" s="643"/>
      <c r="BB24" s="640"/>
      <c r="BC24" s="783"/>
      <c r="BD24" s="190"/>
      <c r="BF24" s="976"/>
      <c r="BG24" s="976"/>
      <c r="BH24" s="976"/>
      <c r="BI24" s="976"/>
      <c r="BJ24" s="976"/>
      <c r="BK24" s="976"/>
    </row>
    <row r="25" spans="2:63" ht="5.25" customHeight="1" x14ac:dyDescent="0.25">
      <c r="B25" s="463"/>
      <c r="C25" s="191"/>
      <c r="D25" s="683"/>
      <c r="E25" s="768"/>
      <c r="F25" s="768"/>
      <c r="G25" s="768"/>
      <c r="H25" s="768"/>
      <c r="I25" s="768"/>
      <c r="J25" s="768"/>
      <c r="K25" s="768"/>
      <c r="L25" s="768"/>
      <c r="M25" s="768"/>
      <c r="N25" s="768"/>
      <c r="O25" s="768"/>
      <c r="P25" s="768"/>
      <c r="Q25" s="768"/>
      <c r="R25" s="768"/>
      <c r="S25" s="762"/>
      <c r="T25" s="440"/>
      <c r="U25" s="440"/>
      <c r="V25" s="440"/>
      <c r="W25" s="440"/>
      <c r="X25" s="440"/>
      <c r="Y25" s="440"/>
      <c r="Z25" s="440"/>
      <c r="AA25" s="192"/>
      <c r="AB25" s="193"/>
      <c r="AC25" s="193"/>
      <c r="AD25" s="193"/>
      <c r="AE25" s="193"/>
      <c r="AF25" s="193"/>
      <c r="AG25" s="193"/>
      <c r="AH25" s="194"/>
      <c r="AI25" s="196"/>
      <c r="AJ25" s="197"/>
      <c r="AK25" s="644"/>
      <c r="AL25" s="644"/>
      <c r="AM25" s="644"/>
      <c r="AN25" s="644"/>
      <c r="AO25" s="644"/>
      <c r="AP25" s="644"/>
      <c r="AQ25" s="644"/>
      <c r="AR25" s="644"/>
      <c r="AS25" s="645"/>
      <c r="AT25" s="784"/>
      <c r="AU25" s="787"/>
      <c r="AV25" s="787"/>
      <c r="AW25" s="787"/>
      <c r="AX25" s="787"/>
      <c r="AY25" s="787"/>
      <c r="AZ25" s="787"/>
      <c r="BA25" s="787"/>
      <c r="BB25" s="787"/>
      <c r="BC25" s="788"/>
      <c r="BD25" s="190"/>
      <c r="BF25" s="976"/>
      <c r="BG25" s="976"/>
      <c r="BH25" s="976"/>
      <c r="BI25" s="976"/>
      <c r="BJ25" s="976"/>
      <c r="BK25" s="976"/>
    </row>
    <row r="26" spans="2:63" ht="18" customHeight="1" x14ac:dyDescent="0.25">
      <c r="B26" s="463"/>
      <c r="C26" s="1142"/>
      <c r="D26" s="680" t="s">
        <v>173</v>
      </c>
      <c r="E26" s="676"/>
      <c r="F26" s="676"/>
      <c r="G26" s="462"/>
      <c r="H26" s="462"/>
      <c r="I26" s="179"/>
      <c r="J26" s="675"/>
      <c r="K26" s="172"/>
      <c r="L26" s="675"/>
      <c r="M26" s="675"/>
      <c r="N26" s="675"/>
      <c r="O26" s="675"/>
      <c r="P26" s="675"/>
      <c r="Q26" s="675"/>
      <c r="R26" s="675"/>
      <c r="S26" s="173"/>
      <c r="T26" s="172"/>
      <c r="U26" s="172"/>
      <c r="V26" s="172"/>
      <c r="W26" s="172"/>
      <c r="X26" s="172"/>
      <c r="Y26" s="172"/>
      <c r="Z26" s="172"/>
      <c r="AA26" s="1176" t="s">
        <v>691</v>
      </c>
      <c r="AB26" s="1177"/>
      <c r="AC26" s="1177"/>
      <c r="AD26" s="1177"/>
      <c r="AE26" s="687"/>
      <c r="AF26" s="172"/>
      <c r="AG26" s="687"/>
      <c r="AH26" s="386"/>
      <c r="AI26" s="217"/>
      <c r="AJ26" s="211"/>
      <c r="AK26" s="646"/>
      <c r="AL26" s="646"/>
      <c r="AM26" s="646"/>
      <c r="AN26" s="646"/>
      <c r="AO26" s="646"/>
      <c r="AP26" s="646"/>
      <c r="AQ26" s="646"/>
      <c r="AR26" s="646"/>
      <c r="AS26" s="647"/>
      <c r="AT26" s="773"/>
      <c r="AU26" s="774"/>
      <c r="AV26" s="774"/>
      <c r="AW26" s="774"/>
      <c r="AX26" s="774"/>
      <c r="AY26" s="774"/>
      <c r="AZ26" s="774"/>
      <c r="BA26" s="774"/>
      <c r="BB26" s="774"/>
      <c r="BC26" s="772"/>
      <c r="BD26" s="190"/>
      <c r="BF26" s="976"/>
      <c r="BG26" s="976"/>
      <c r="BH26" s="976"/>
      <c r="BI26" s="976"/>
      <c r="BJ26" s="976"/>
      <c r="BK26" s="976"/>
    </row>
    <row r="27" spans="2:63" ht="15.75" customHeight="1" x14ac:dyDescent="0.25">
      <c r="B27" s="463"/>
      <c r="C27" s="1142"/>
      <c r="D27" s="680"/>
      <c r="E27" s="622"/>
      <c r="F27" s="622"/>
      <c r="G27" s="172"/>
      <c r="H27" s="675"/>
      <c r="I27" s="675"/>
      <c r="J27" s="675"/>
      <c r="K27" s="622"/>
      <c r="L27" s="676"/>
      <c r="M27" s="676"/>
      <c r="N27" s="622"/>
      <c r="O27" s="172"/>
      <c r="P27" s="172"/>
      <c r="Q27" s="172"/>
      <c r="R27" s="172"/>
      <c r="S27" s="173"/>
      <c r="T27" s="208"/>
      <c r="U27" s="172"/>
      <c r="V27" s="172"/>
      <c r="W27" s="172"/>
      <c r="X27" s="172"/>
      <c r="Y27" s="172"/>
      <c r="Z27" s="208"/>
      <c r="AA27" s="680"/>
      <c r="AB27" s="172">
        <v>1</v>
      </c>
      <c r="AC27" s="172">
        <v>2</v>
      </c>
      <c r="AD27" s="172">
        <v>3</v>
      </c>
      <c r="AE27" s="172">
        <v>4</v>
      </c>
      <c r="AF27" s="172">
        <v>5</v>
      </c>
      <c r="AG27" s="172">
        <v>6</v>
      </c>
      <c r="AH27" s="225"/>
      <c r="AI27" s="387"/>
      <c r="AJ27" s="388"/>
      <c r="AK27" s="634"/>
      <c r="AL27" s="634"/>
      <c r="AM27" s="634"/>
      <c r="AN27" s="634"/>
      <c r="AO27" s="634"/>
      <c r="AP27" s="634"/>
      <c r="AQ27" s="634"/>
      <c r="AR27" s="634"/>
      <c r="AS27" s="635"/>
      <c r="AT27" s="773"/>
      <c r="AU27" s="774"/>
      <c r="AV27" s="774"/>
      <c r="AW27" s="774"/>
      <c r="AX27" s="774"/>
      <c r="AY27" s="774"/>
      <c r="AZ27" s="774"/>
      <c r="BA27" s="774"/>
      <c r="BB27" s="774"/>
      <c r="BC27" s="772"/>
      <c r="BD27" s="190"/>
      <c r="BF27" s="978">
        <v>1</v>
      </c>
      <c r="BG27" s="978">
        <v>2</v>
      </c>
      <c r="BH27" s="978">
        <v>3</v>
      </c>
      <c r="BI27" s="978">
        <v>4</v>
      </c>
      <c r="BJ27" s="978">
        <v>5</v>
      </c>
      <c r="BK27" s="978">
        <v>6</v>
      </c>
    </row>
    <row r="28" spans="2:63" ht="18" customHeight="1" x14ac:dyDescent="0.25">
      <c r="B28" s="463"/>
      <c r="C28" s="1142"/>
      <c r="D28" s="680" t="s">
        <v>236</v>
      </c>
      <c r="E28" s="676"/>
      <c r="F28" s="676"/>
      <c r="G28" s="462"/>
      <c r="H28" s="462"/>
      <c r="I28" s="179"/>
      <c r="J28" s="675"/>
      <c r="K28" s="379"/>
      <c r="L28" s="1116"/>
      <c r="M28" s="1116"/>
      <c r="N28" s="1116"/>
      <c r="O28" s="1116"/>
      <c r="P28" s="1116"/>
      <c r="Q28" s="1116"/>
      <c r="R28" s="1116"/>
      <c r="S28" s="173"/>
      <c r="T28" s="208"/>
      <c r="U28" s="1067"/>
      <c r="V28" s="1067"/>
      <c r="W28" s="1067"/>
      <c r="X28" s="1067"/>
      <c r="Y28" s="1067"/>
      <c r="Z28" s="208"/>
      <c r="AA28" s="218"/>
      <c r="AB28" s="675"/>
      <c r="AC28" s="675"/>
      <c r="AD28" s="462"/>
      <c r="AE28" s="675"/>
      <c r="AF28" s="675"/>
      <c r="AG28" s="675"/>
      <c r="AH28" s="386"/>
      <c r="AI28" s="387"/>
      <c r="AJ28" s="388" t="s">
        <v>95</v>
      </c>
      <c r="AK28" s="1121"/>
      <c r="AL28" s="1121"/>
      <c r="AM28" s="1121"/>
      <c r="AN28" s="1121"/>
      <c r="AO28" s="1121"/>
      <c r="AP28" s="1121"/>
      <c r="AQ28" s="1121"/>
      <c r="AR28" s="1121"/>
      <c r="AS28" s="635"/>
      <c r="AT28" s="773"/>
      <c r="AU28" s="774" t="s">
        <v>95</v>
      </c>
      <c r="AV28" s="1181"/>
      <c r="AW28" s="1181"/>
      <c r="AX28" s="1181"/>
      <c r="AY28" s="1181"/>
      <c r="AZ28" s="1181"/>
      <c r="BA28" s="1181"/>
      <c r="BB28" s="1181"/>
      <c r="BC28" s="772"/>
      <c r="BD28" s="190"/>
      <c r="BF28" s="976" t="b">
        <v>0</v>
      </c>
      <c r="BG28" s="976" t="b">
        <v>0</v>
      </c>
      <c r="BH28" s="976" t="b">
        <v>0</v>
      </c>
      <c r="BI28" s="976" t="b">
        <v>0</v>
      </c>
      <c r="BJ28" s="976" t="b">
        <v>0</v>
      </c>
      <c r="BK28" s="976" t="b">
        <v>0</v>
      </c>
    </row>
    <row r="29" spans="2:63" ht="6.75" customHeight="1" x14ac:dyDescent="0.25">
      <c r="B29" s="463"/>
      <c r="C29" s="1142"/>
      <c r="D29" s="680"/>
      <c r="E29" s="676"/>
      <c r="F29" s="676"/>
      <c r="G29" s="462"/>
      <c r="H29" s="462"/>
      <c r="I29" s="675"/>
      <c r="J29" s="675"/>
      <c r="K29" s="675"/>
      <c r="L29" s="675"/>
      <c r="M29" s="675"/>
      <c r="N29" s="675"/>
      <c r="O29" s="675"/>
      <c r="P29" s="675"/>
      <c r="Q29" s="675"/>
      <c r="R29" s="675"/>
      <c r="S29" s="173"/>
      <c r="T29" s="208"/>
      <c r="U29" s="1067"/>
      <c r="V29" s="1067"/>
      <c r="W29" s="1067"/>
      <c r="X29" s="1067"/>
      <c r="Y29" s="1067"/>
      <c r="Z29" s="208"/>
      <c r="AA29" s="218"/>
      <c r="AB29" s="675"/>
      <c r="AC29" s="675"/>
      <c r="AD29" s="675"/>
      <c r="AE29" s="675"/>
      <c r="AF29" s="675"/>
      <c r="AG29" s="675"/>
      <c r="AH29" s="386"/>
      <c r="AI29" s="217"/>
      <c r="AJ29" s="211"/>
      <c r="AK29" s="646"/>
      <c r="AL29" s="646"/>
      <c r="AM29" s="646"/>
      <c r="AN29" s="646"/>
      <c r="AO29" s="646"/>
      <c r="AP29" s="646"/>
      <c r="AQ29" s="646"/>
      <c r="AR29" s="646"/>
      <c r="AS29" s="647"/>
      <c r="AT29" s="773"/>
      <c r="AU29" s="774"/>
      <c r="AV29" s="774"/>
      <c r="AW29" s="774"/>
      <c r="AX29" s="774"/>
      <c r="AY29" s="774"/>
      <c r="AZ29" s="774"/>
      <c r="BA29" s="774"/>
      <c r="BB29" s="774"/>
      <c r="BC29" s="772"/>
      <c r="BD29" s="190"/>
      <c r="BF29" s="976"/>
      <c r="BG29" s="976"/>
      <c r="BH29" s="976"/>
      <c r="BI29" s="976"/>
      <c r="BJ29" s="976"/>
      <c r="BK29" s="976"/>
    </row>
    <row r="30" spans="2:63" ht="18" customHeight="1" x14ac:dyDescent="0.25">
      <c r="B30" s="463"/>
      <c r="C30" s="1142"/>
      <c r="D30" s="680" t="s">
        <v>255</v>
      </c>
      <c r="E30" s="676"/>
      <c r="F30" s="676"/>
      <c r="G30" s="676"/>
      <c r="H30" s="676"/>
      <c r="I30" s="676"/>
      <c r="J30" s="676"/>
      <c r="K30" s="676"/>
      <c r="L30" s="1116"/>
      <c r="M30" s="1116"/>
      <c r="N30" s="1116"/>
      <c r="O30" s="1116"/>
      <c r="P30" s="1116"/>
      <c r="Q30" s="1116"/>
      <c r="R30" s="1116"/>
      <c r="S30" s="173"/>
      <c r="T30" s="208"/>
      <c r="U30" s="1067"/>
      <c r="V30" s="1067"/>
      <c r="W30" s="1067"/>
      <c r="X30" s="1067"/>
      <c r="Y30" s="1067"/>
      <c r="Z30" s="208"/>
      <c r="AA30" s="218"/>
      <c r="AB30" s="687"/>
      <c r="AC30" s="687"/>
      <c r="AD30" s="687"/>
      <c r="AE30" s="687"/>
      <c r="AF30" s="687"/>
      <c r="AG30" s="687"/>
      <c r="AH30" s="677"/>
      <c r="AI30" s="217"/>
      <c r="AJ30" s="211"/>
      <c r="AK30" s="646"/>
      <c r="AL30" s="646"/>
      <c r="AM30" s="646"/>
      <c r="AN30" s="646"/>
      <c r="AO30" s="646"/>
      <c r="AP30" s="646"/>
      <c r="AQ30" s="646"/>
      <c r="AR30" s="646"/>
      <c r="AS30" s="647"/>
      <c r="AT30" s="773"/>
      <c r="AU30" s="774"/>
      <c r="AV30" s="774"/>
      <c r="AW30" s="774"/>
      <c r="AX30" s="774"/>
      <c r="AY30" s="774"/>
      <c r="AZ30" s="774"/>
      <c r="BA30" s="774"/>
      <c r="BB30" s="774"/>
      <c r="BC30" s="772"/>
      <c r="BD30" s="190"/>
      <c r="BF30" s="976"/>
      <c r="BG30" s="976"/>
      <c r="BH30" s="976"/>
      <c r="BI30" s="976"/>
      <c r="BJ30" s="976"/>
      <c r="BK30" s="976"/>
    </row>
    <row r="31" spans="2:63" s="782" customFormat="1" ht="7.5" customHeight="1" x14ac:dyDescent="0.25">
      <c r="B31" s="775"/>
      <c r="C31" s="1142"/>
      <c r="D31" s="776"/>
      <c r="E31" s="777"/>
      <c r="F31" s="777"/>
      <c r="G31" s="777"/>
      <c r="H31" s="777"/>
      <c r="I31" s="777"/>
      <c r="J31" s="777"/>
      <c r="K31" s="777"/>
      <c r="L31" s="405"/>
      <c r="M31" s="405"/>
      <c r="N31" s="405"/>
      <c r="O31" s="405"/>
      <c r="P31" s="405"/>
      <c r="Q31" s="405"/>
      <c r="R31" s="405"/>
      <c r="S31" s="173"/>
      <c r="T31" s="778"/>
      <c r="U31" s="1067"/>
      <c r="V31" s="1067"/>
      <c r="W31" s="1067"/>
      <c r="X31" s="1067"/>
      <c r="Y31" s="1067"/>
      <c r="Z31" s="778"/>
      <c r="AA31" s="391"/>
      <c r="AB31" s="392"/>
      <c r="AC31" s="392"/>
      <c r="AD31" s="392"/>
      <c r="AE31" s="392"/>
      <c r="AF31" s="392"/>
      <c r="AG31" s="392"/>
      <c r="AH31" s="393"/>
      <c r="AI31" s="408"/>
      <c r="AJ31" s="409"/>
      <c r="AK31" s="648"/>
      <c r="AL31" s="648"/>
      <c r="AM31" s="648"/>
      <c r="AN31" s="648"/>
      <c r="AO31" s="648"/>
      <c r="AP31" s="648"/>
      <c r="AQ31" s="648"/>
      <c r="AR31" s="648"/>
      <c r="AS31" s="649"/>
      <c r="AT31" s="779"/>
      <c r="AU31" s="780"/>
      <c r="AV31" s="780"/>
      <c r="AW31" s="780"/>
      <c r="AX31" s="780"/>
      <c r="AY31" s="780"/>
      <c r="AZ31" s="780"/>
      <c r="BA31" s="780"/>
      <c r="BB31" s="780"/>
      <c r="BC31" s="781"/>
      <c r="BD31" s="396"/>
      <c r="BF31" s="979"/>
      <c r="BG31" s="979"/>
      <c r="BH31" s="979"/>
      <c r="BI31" s="979"/>
      <c r="BJ31" s="979"/>
      <c r="BK31" s="979"/>
    </row>
    <row r="32" spans="2:63" ht="18" customHeight="1" x14ac:dyDescent="0.25">
      <c r="B32" s="463"/>
      <c r="C32" s="1142"/>
      <c r="D32" s="955" t="s">
        <v>984</v>
      </c>
      <c r="E32" s="622"/>
      <c r="F32" s="622"/>
      <c r="G32" s="622"/>
      <c r="H32" s="622"/>
      <c r="I32" s="622"/>
      <c r="J32" s="622"/>
      <c r="K32" s="622"/>
      <c r="L32" s="1116"/>
      <c r="M32" s="1116"/>
      <c r="N32" s="1116"/>
      <c r="O32" s="1116"/>
      <c r="P32" s="1116"/>
      <c r="Q32" s="1116"/>
      <c r="R32" s="1116"/>
      <c r="S32" s="173"/>
      <c r="T32" s="208"/>
      <c r="U32" s="208"/>
      <c r="V32" s="208"/>
      <c r="W32" s="208"/>
      <c r="X32" s="208"/>
      <c r="Y32" s="208"/>
      <c r="Z32" s="208"/>
      <c r="AA32" s="771"/>
      <c r="AB32" s="684"/>
      <c r="AC32" s="684"/>
      <c r="AD32" s="684"/>
      <c r="AE32" s="684"/>
      <c r="AF32" s="684"/>
      <c r="AG32" s="684"/>
      <c r="AH32" s="772"/>
      <c r="AI32" s="217"/>
      <c r="AJ32" s="211"/>
      <c r="AK32" s="646"/>
      <c r="AL32" s="646"/>
      <c r="AM32" s="646"/>
      <c r="AN32" s="646"/>
      <c r="AO32" s="646"/>
      <c r="AP32" s="646"/>
      <c r="AQ32" s="646"/>
      <c r="AR32" s="646"/>
      <c r="AS32" s="647"/>
      <c r="AT32" s="773"/>
      <c r="AU32" s="774"/>
      <c r="AV32" s="774"/>
      <c r="AW32" s="774"/>
      <c r="AX32" s="774"/>
      <c r="AY32" s="774"/>
      <c r="AZ32" s="774"/>
      <c r="BA32" s="774"/>
      <c r="BB32" s="774"/>
      <c r="BC32" s="772"/>
      <c r="BD32" s="190"/>
      <c r="BF32" s="976"/>
      <c r="BG32" s="976"/>
      <c r="BH32" s="976"/>
      <c r="BI32" s="976"/>
      <c r="BJ32" s="976"/>
      <c r="BK32" s="976"/>
    </row>
    <row r="33" spans="2:63" ht="6.75" customHeight="1" x14ac:dyDescent="0.25">
      <c r="B33" s="463"/>
      <c r="C33" s="203"/>
      <c r="D33" s="680"/>
      <c r="E33" s="622"/>
      <c r="F33" s="622"/>
      <c r="G33" s="622"/>
      <c r="H33" s="622"/>
      <c r="I33" s="622"/>
      <c r="J33" s="622"/>
      <c r="K33" s="622"/>
      <c r="L33" s="622"/>
      <c r="M33" s="622"/>
      <c r="N33" s="622"/>
      <c r="O33" s="622"/>
      <c r="P33" s="622"/>
      <c r="Q33" s="622"/>
      <c r="R33" s="622"/>
      <c r="S33" s="225"/>
      <c r="T33" s="208"/>
      <c r="U33" s="208"/>
      <c r="V33" s="208"/>
      <c r="W33" s="208"/>
      <c r="X33" s="208"/>
      <c r="Y33" s="208"/>
      <c r="Z33" s="208"/>
      <c r="AA33" s="397"/>
      <c r="AB33" s="398"/>
      <c r="AC33" s="398"/>
      <c r="AD33" s="398"/>
      <c r="AE33" s="398"/>
      <c r="AF33" s="398"/>
      <c r="AG33" s="232"/>
      <c r="AH33" s="399"/>
      <c r="AI33" s="232"/>
      <c r="AJ33" s="232"/>
      <c r="AK33" s="640"/>
      <c r="AL33" s="640"/>
      <c r="AM33" s="640"/>
      <c r="AN33" s="640"/>
      <c r="AO33" s="640"/>
      <c r="AP33" s="640"/>
      <c r="AQ33" s="640"/>
      <c r="AR33" s="640"/>
      <c r="AS33" s="786"/>
      <c r="AT33" s="639"/>
      <c r="AU33" s="640"/>
      <c r="AV33" s="643"/>
      <c r="AW33" s="643"/>
      <c r="AX33" s="643"/>
      <c r="AY33" s="643"/>
      <c r="AZ33" s="643"/>
      <c r="BA33" s="643"/>
      <c r="BB33" s="640"/>
      <c r="BC33" s="783"/>
      <c r="BD33" s="190"/>
      <c r="BF33" s="976"/>
      <c r="BG33" s="976"/>
      <c r="BH33" s="976"/>
      <c r="BI33" s="976"/>
      <c r="BJ33" s="976"/>
      <c r="BK33" s="976"/>
    </row>
    <row r="34" spans="2:63" ht="5.25" customHeight="1" x14ac:dyDescent="0.25">
      <c r="B34" s="463"/>
      <c r="C34" s="191"/>
      <c r="D34" s="683"/>
      <c r="E34" s="768"/>
      <c r="F34" s="768"/>
      <c r="G34" s="768"/>
      <c r="H34" s="768"/>
      <c r="I34" s="768"/>
      <c r="J34" s="768"/>
      <c r="K34" s="768"/>
      <c r="L34" s="768"/>
      <c r="M34" s="768"/>
      <c r="N34" s="768"/>
      <c r="O34" s="768"/>
      <c r="P34" s="768"/>
      <c r="Q34" s="768"/>
      <c r="R34" s="768"/>
      <c r="S34" s="762"/>
      <c r="T34" s="440"/>
      <c r="U34" s="440"/>
      <c r="V34" s="440"/>
      <c r="W34" s="440"/>
      <c r="X34" s="440"/>
      <c r="Y34" s="440"/>
      <c r="Z34" s="440"/>
      <c r="AA34" s="192"/>
      <c r="AB34" s="193"/>
      <c r="AC34" s="193"/>
      <c r="AD34" s="193"/>
      <c r="AE34" s="193"/>
      <c r="AF34" s="193"/>
      <c r="AG34" s="193"/>
      <c r="AH34" s="194"/>
      <c r="AI34" s="197"/>
      <c r="AJ34" s="197"/>
      <c r="AK34" s="644"/>
      <c r="AL34" s="644"/>
      <c r="AM34" s="644"/>
      <c r="AN34" s="644"/>
      <c r="AO34" s="644"/>
      <c r="AP34" s="644"/>
      <c r="AQ34" s="644"/>
      <c r="AR34" s="644"/>
      <c r="AS34" s="645"/>
      <c r="AT34" s="784"/>
      <c r="AU34" s="671"/>
      <c r="AV34" s="671"/>
      <c r="AW34" s="671"/>
      <c r="AX34" s="671"/>
      <c r="AY34" s="671"/>
      <c r="AZ34" s="671"/>
      <c r="BA34" s="671"/>
      <c r="BB34" s="671"/>
      <c r="BC34" s="770"/>
      <c r="BD34" s="190"/>
      <c r="BF34" s="976"/>
      <c r="BG34" s="976"/>
      <c r="BH34" s="976"/>
      <c r="BI34" s="976"/>
      <c r="BJ34" s="976"/>
      <c r="BK34" s="976"/>
    </row>
    <row r="35" spans="2:63" ht="18" customHeight="1" x14ac:dyDescent="0.25">
      <c r="B35" s="463"/>
      <c r="C35" s="1142"/>
      <c r="D35" s="680" t="s">
        <v>173</v>
      </c>
      <c r="E35" s="676"/>
      <c r="F35" s="676"/>
      <c r="G35" s="462"/>
      <c r="H35" s="462"/>
      <c r="I35" s="179"/>
      <c r="J35" s="675"/>
      <c r="K35" s="172"/>
      <c r="L35" s="675"/>
      <c r="M35" s="675"/>
      <c r="N35" s="675"/>
      <c r="O35" s="675"/>
      <c r="P35" s="675"/>
      <c r="Q35" s="675"/>
      <c r="R35" s="675"/>
      <c r="S35" s="173"/>
      <c r="T35" s="172"/>
      <c r="U35" s="172"/>
      <c r="V35" s="172"/>
      <c r="W35" s="172"/>
      <c r="X35" s="172"/>
      <c r="Y35" s="172"/>
      <c r="Z35" s="172"/>
      <c r="AA35" s="1176" t="s">
        <v>691</v>
      </c>
      <c r="AB35" s="1177"/>
      <c r="AC35" s="1177"/>
      <c r="AD35" s="1177"/>
      <c r="AE35" s="687"/>
      <c r="AF35" s="172"/>
      <c r="AG35" s="687"/>
      <c r="AH35" s="386"/>
      <c r="AI35" s="403"/>
      <c r="AJ35" s="404"/>
      <c r="AK35" s="634"/>
      <c r="AL35" s="634"/>
      <c r="AM35" s="634"/>
      <c r="AN35" s="634"/>
      <c r="AO35" s="634"/>
      <c r="AP35" s="634"/>
      <c r="AQ35" s="634"/>
      <c r="AR35" s="634"/>
      <c r="AS35" s="635"/>
      <c r="AT35" s="773"/>
      <c r="AU35" s="774"/>
      <c r="AV35" s="774"/>
      <c r="AW35" s="774"/>
      <c r="AX35" s="774"/>
      <c r="AY35" s="774"/>
      <c r="AZ35" s="774"/>
      <c r="BA35" s="774"/>
      <c r="BB35" s="774"/>
      <c r="BC35" s="772"/>
      <c r="BD35" s="190"/>
      <c r="BF35" s="976"/>
      <c r="BG35" s="976"/>
      <c r="BH35" s="976"/>
      <c r="BI35" s="976"/>
      <c r="BJ35" s="976"/>
      <c r="BK35" s="976"/>
    </row>
    <row r="36" spans="2:63" ht="15.75" customHeight="1" x14ac:dyDescent="0.25">
      <c r="B36" s="463"/>
      <c r="C36" s="1142"/>
      <c r="D36" s="680"/>
      <c r="E36" s="622"/>
      <c r="F36" s="622"/>
      <c r="G36" s="172"/>
      <c r="H36" s="675"/>
      <c r="I36" s="675"/>
      <c r="J36" s="675"/>
      <c r="K36" s="622"/>
      <c r="L36" s="676"/>
      <c r="M36" s="676"/>
      <c r="N36" s="622"/>
      <c r="O36" s="172"/>
      <c r="P36" s="172"/>
      <c r="Q36" s="172"/>
      <c r="R36" s="172"/>
      <c r="S36" s="173"/>
      <c r="T36" s="208"/>
      <c r="U36" s="172"/>
      <c r="V36" s="172"/>
      <c r="W36" s="172"/>
      <c r="X36" s="172"/>
      <c r="Y36" s="172"/>
      <c r="Z36" s="208"/>
      <c r="AA36" s="680"/>
      <c r="AB36" s="172">
        <v>1</v>
      </c>
      <c r="AC36" s="172">
        <v>2</v>
      </c>
      <c r="AD36" s="172">
        <v>3</v>
      </c>
      <c r="AE36" s="172">
        <v>4</v>
      </c>
      <c r="AF36" s="172">
        <v>5</v>
      </c>
      <c r="AG36" s="172">
        <v>6</v>
      </c>
      <c r="AH36" s="225"/>
      <c r="AI36" s="387"/>
      <c r="AJ36" s="388"/>
      <c r="AK36" s="634"/>
      <c r="AL36" s="634"/>
      <c r="AM36" s="634"/>
      <c r="AN36" s="634"/>
      <c r="AO36" s="634"/>
      <c r="AP36" s="634"/>
      <c r="AQ36" s="634"/>
      <c r="AR36" s="634"/>
      <c r="AS36" s="635"/>
      <c r="AT36" s="773"/>
      <c r="AU36" s="774"/>
      <c r="AV36" s="774"/>
      <c r="AW36" s="774"/>
      <c r="AX36" s="774"/>
      <c r="AY36" s="774"/>
      <c r="AZ36" s="774"/>
      <c r="BA36" s="774"/>
      <c r="BB36" s="774"/>
      <c r="BC36" s="772"/>
      <c r="BD36" s="190"/>
      <c r="BF36" s="978">
        <v>1</v>
      </c>
      <c r="BG36" s="978">
        <v>2</v>
      </c>
      <c r="BH36" s="978">
        <v>3</v>
      </c>
      <c r="BI36" s="978">
        <v>4</v>
      </c>
      <c r="BJ36" s="978">
        <v>5</v>
      </c>
      <c r="BK36" s="978">
        <v>6</v>
      </c>
    </row>
    <row r="37" spans="2:63" ht="18" customHeight="1" x14ac:dyDescent="0.25">
      <c r="B37" s="463"/>
      <c r="C37" s="1142"/>
      <c r="D37" s="680" t="s">
        <v>236</v>
      </c>
      <c r="E37" s="676"/>
      <c r="F37" s="676"/>
      <c r="G37" s="462"/>
      <c r="H37" s="462"/>
      <c r="I37" s="179"/>
      <c r="J37" s="675"/>
      <c r="K37" s="379"/>
      <c r="L37" s="1116"/>
      <c r="M37" s="1116"/>
      <c r="N37" s="1116"/>
      <c r="O37" s="1116"/>
      <c r="P37" s="1116"/>
      <c r="Q37" s="1116"/>
      <c r="R37" s="1116"/>
      <c r="S37" s="173"/>
      <c r="T37" s="208"/>
      <c r="U37" s="1067"/>
      <c r="V37" s="1067"/>
      <c r="W37" s="1067"/>
      <c r="X37" s="1067"/>
      <c r="Y37" s="1067"/>
      <c r="Z37" s="208"/>
      <c r="AA37" s="218"/>
      <c r="AB37" s="675"/>
      <c r="AC37" s="675"/>
      <c r="AD37" s="462"/>
      <c r="AE37" s="675"/>
      <c r="AF37" s="675"/>
      <c r="AG37" s="675"/>
      <c r="AH37" s="386"/>
      <c r="AI37" s="387"/>
      <c r="AJ37" s="388" t="s">
        <v>95</v>
      </c>
      <c r="AK37" s="1121"/>
      <c r="AL37" s="1121"/>
      <c r="AM37" s="1121"/>
      <c r="AN37" s="1121"/>
      <c r="AO37" s="1121"/>
      <c r="AP37" s="1121"/>
      <c r="AQ37" s="1121"/>
      <c r="AR37" s="1121"/>
      <c r="AS37" s="635"/>
      <c r="AT37" s="773"/>
      <c r="AU37" s="774" t="s">
        <v>95</v>
      </c>
      <c r="AV37" s="1181"/>
      <c r="AW37" s="1181"/>
      <c r="AX37" s="1181"/>
      <c r="AY37" s="1181"/>
      <c r="AZ37" s="1181"/>
      <c r="BA37" s="1181"/>
      <c r="BB37" s="1181"/>
      <c r="BC37" s="772"/>
      <c r="BD37" s="190"/>
      <c r="BF37" s="976" t="b">
        <v>0</v>
      </c>
      <c r="BG37" s="976" t="b">
        <v>0</v>
      </c>
      <c r="BH37" s="976" t="b">
        <v>0</v>
      </c>
      <c r="BI37" s="976" t="b">
        <v>0</v>
      </c>
      <c r="BJ37" s="976" t="b">
        <v>0</v>
      </c>
      <c r="BK37" s="976" t="b">
        <v>0</v>
      </c>
    </row>
    <row r="38" spans="2:63" ht="6.75" customHeight="1" x14ac:dyDescent="0.25">
      <c r="B38" s="463"/>
      <c r="C38" s="1142"/>
      <c r="D38" s="680"/>
      <c r="E38" s="676"/>
      <c r="F38" s="676"/>
      <c r="G38" s="462"/>
      <c r="H38" s="462"/>
      <c r="I38" s="675"/>
      <c r="J38" s="675"/>
      <c r="K38" s="675"/>
      <c r="L38" s="675"/>
      <c r="M38" s="675"/>
      <c r="N38" s="675"/>
      <c r="O38" s="675"/>
      <c r="P38" s="675"/>
      <c r="Q38" s="675"/>
      <c r="R38" s="675"/>
      <c r="S38" s="173"/>
      <c r="T38" s="208"/>
      <c r="U38" s="1067"/>
      <c r="V38" s="1067"/>
      <c r="W38" s="1067"/>
      <c r="X38" s="1067"/>
      <c r="Y38" s="1067"/>
      <c r="Z38" s="208"/>
      <c r="AA38" s="218"/>
      <c r="AB38" s="675"/>
      <c r="AC38" s="675"/>
      <c r="AD38" s="675"/>
      <c r="AE38" s="675"/>
      <c r="AF38" s="675"/>
      <c r="AG38" s="675"/>
      <c r="AH38" s="386"/>
      <c r="AI38" s="403"/>
      <c r="AJ38" s="404"/>
      <c r="AK38" s="634"/>
      <c r="AL38" s="634"/>
      <c r="AM38" s="634"/>
      <c r="AN38" s="634"/>
      <c r="AO38" s="634"/>
      <c r="AP38" s="634"/>
      <c r="AQ38" s="634"/>
      <c r="AR38" s="634"/>
      <c r="AS38" s="635"/>
      <c r="AT38" s="773"/>
      <c r="AU38" s="774"/>
      <c r="AV38" s="774"/>
      <c r="AW38" s="774"/>
      <c r="AX38" s="774"/>
      <c r="AY38" s="774"/>
      <c r="AZ38" s="774"/>
      <c r="BA38" s="774"/>
      <c r="BB38" s="774"/>
      <c r="BC38" s="772"/>
      <c r="BD38" s="190"/>
    </row>
    <row r="39" spans="2:63" ht="18" customHeight="1" x14ac:dyDescent="0.25">
      <c r="B39" s="463"/>
      <c r="C39" s="1142"/>
      <c r="D39" s="680" t="s">
        <v>255</v>
      </c>
      <c r="E39" s="676"/>
      <c r="F39" s="676"/>
      <c r="G39" s="676"/>
      <c r="H39" s="676"/>
      <c r="I39" s="676"/>
      <c r="J39" s="676"/>
      <c r="K39" s="676"/>
      <c r="L39" s="1116"/>
      <c r="M39" s="1116"/>
      <c r="N39" s="1116"/>
      <c r="O39" s="1116"/>
      <c r="P39" s="1116"/>
      <c r="Q39" s="1116"/>
      <c r="R39" s="1116"/>
      <c r="S39" s="173"/>
      <c r="T39" s="208"/>
      <c r="U39" s="1067"/>
      <c r="V39" s="1067"/>
      <c r="W39" s="1067"/>
      <c r="X39" s="1067"/>
      <c r="Y39" s="1067"/>
      <c r="Z39" s="208"/>
      <c r="AA39" s="218"/>
      <c r="AB39" s="687"/>
      <c r="AC39" s="687"/>
      <c r="AD39" s="687"/>
      <c r="AE39" s="687"/>
      <c r="AF39" s="687"/>
      <c r="AG39" s="687"/>
      <c r="AH39" s="677"/>
      <c r="AI39" s="403"/>
      <c r="AJ39" s="404"/>
      <c r="AK39" s="634"/>
      <c r="AL39" s="634"/>
      <c r="AM39" s="634"/>
      <c r="AN39" s="634"/>
      <c r="AO39" s="634"/>
      <c r="AP39" s="634"/>
      <c r="AQ39" s="634"/>
      <c r="AR39" s="634"/>
      <c r="AS39" s="635"/>
      <c r="AT39" s="773"/>
      <c r="AU39" s="774"/>
      <c r="AV39" s="774"/>
      <c r="AW39" s="774"/>
      <c r="AX39" s="774"/>
      <c r="AY39" s="774"/>
      <c r="AZ39" s="774"/>
      <c r="BA39" s="774"/>
      <c r="BB39" s="774"/>
      <c r="BC39" s="772"/>
      <c r="BD39" s="190"/>
    </row>
    <row r="40" spans="2:63" s="782" customFormat="1" ht="8.25" customHeight="1" x14ac:dyDescent="0.25">
      <c r="B40" s="775"/>
      <c r="C40" s="1142"/>
      <c r="D40" s="776"/>
      <c r="E40" s="777"/>
      <c r="F40" s="777"/>
      <c r="G40" s="777"/>
      <c r="H40" s="777"/>
      <c r="I40" s="777"/>
      <c r="J40" s="777"/>
      <c r="K40" s="777"/>
      <c r="L40" s="405"/>
      <c r="M40" s="405"/>
      <c r="N40" s="405"/>
      <c r="O40" s="405"/>
      <c r="P40" s="405"/>
      <c r="Q40" s="405"/>
      <c r="R40" s="405"/>
      <c r="S40" s="173"/>
      <c r="T40" s="778"/>
      <c r="U40" s="1067"/>
      <c r="V40" s="1067"/>
      <c r="W40" s="1067"/>
      <c r="X40" s="1067"/>
      <c r="Y40" s="1067"/>
      <c r="Z40" s="778"/>
      <c r="AA40" s="391"/>
      <c r="AB40" s="392"/>
      <c r="AC40" s="392"/>
      <c r="AD40" s="392"/>
      <c r="AE40" s="392"/>
      <c r="AF40" s="392"/>
      <c r="AG40" s="392"/>
      <c r="AH40" s="393"/>
      <c r="AI40" s="406"/>
      <c r="AJ40" s="407"/>
      <c r="AK40" s="637"/>
      <c r="AL40" s="637"/>
      <c r="AM40" s="637"/>
      <c r="AN40" s="637"/>
      <c r="AO40" s="637"/>
      <c r="AP40" s="637"/>
      <c r="AQ40" s="637"/>
      <c r="AR40" s="637"/>
      <c r="AS40" s="638"/>
      <c r="AT40" s="779"/>
      <c r="AU40" s="780"/>
      <c r="AV40" s="780"/>
      <c r="AW40" s="780"/>
      <c r="AX40" s="780"/>
      <c r="AY40" s="780"/>
      <c r="AZ40" s="780"/>
      <c r="BA40" s="780"/>
      <c r="BB40" s="780"/>
      <c r="BC40" s="781"/>
      <c r="BD40" s="396"/>
    </row>
    <row r="41" spans="2:63" ht="18" customHeight="1" x14ac:dyDescent="0.25">
      <c r="B41" s="463"/>
      <c r="C41" s="1142"/>
      <c r="D41" s="955" t="s">
        <v>984</v>
      </c>
      <c r="E41" s="622"/>
      <c r="F41" s="622"/>
      <c r="G41" s="622"/>
      <c r="H41" s="622"/>
      <c r="I41" s="622"/>
      <c r="J41" s="622"/>
      <c r="K41" s="622"/>
      <c r="L41" s="1116"/>
      <c r="M41" s="1116"/>
      <c r="N41" s="1116"/>
      <c r="O41" s="1116"/>
      <c r="P41" s="1116"/>
      <c r="Q41" s="1116"/>
      <c r="R41" s="1116"/>
      <c r="S41" s="173"/>
      <c r="T41" s="208"/>
      <c r="U41" s="208"/>
      <c r="V41" s="208"/>
      <c r="W41" s="208"/>
      <c r="X41" s="208"/>
      <c r="Y41" s="208"/>
      <c r="Z41" s="208"/>
      <c r="AA41" s="771"/>
      <c r="AB41" s="684"/>
      <c r="AC41" s="684"/>
      <c r="AD41" s="684"/>
      <c r="AE41" s="684"/>
      <c r="AF41" s="684"/>
      <c r="AG41" s="684"/>
      <c r="AH41" s="772"/>
      <c r="AI41" s="403"/>
      <c r="AJ41" s="404"/>
      <c r="AK41" s="634"/>
      <c r="AL41" s="634"/>
      <c r="AM41" s="634"/>
      <c r="AN41" s="634"/>
      <c r="AO41" s="634"/>
      <c r="AP41" s="634"/>
      <c r="AQ41" s="634"/>
      <c r="AR41" s="634"/>
      <c r="AS41" s="635"/>
      <c r="AT41" s="773"/>
      <c r="AU41" s="774"/>
      <c r="AV41" s="774"/>
      <c r="AW41" s="774"/>
      <c r="AX41" s="774"/>
      <c r="AY41" s="774"/>
      <c r="AZ41" s="774"/>
      <c r="BA41" s="774"/>
      <c r="BB41" s="774"/>
      <c r="BC41" s="772"/>
      <c r="BD41" s="190"/>
    </row>
    <row r="42" spans="2:63" ht="6.75" customHeight="1" x14ac:dyDescent="0.25">
      <c r="B42" s="463"/>
      <c r="C42" s="203"/>
      <c r="D42" s="680"/>
      <c r="E42" s="622"/>
      <c r="F42" s="622"/>
      <c r="G42" s="622"/>
      <c r="H42" s="622"/>
      <c r="I42" s="622"/>
      <c r="J42" s="622"/>
      <c r="K42" s="622"/>
      <c r="L42" s="622"/>
      <c r="M42" s="622"/>
      <c r="N42" s="622"/>
      <c r="O42" s="622"/>
      <c r="P42" s="622"/>
      <c r="Q42" s="622"/>
      <c r="R42" s="622"/>
      <c r="S42" s="225"/>
      <c r="T42" s="208"/>
      <c r="U42" s="208"/>
      <c r="V42" s="208"/>
      <c r="W42" s="208"/>
      <c r="X42" s="208"/>
      <c r="Y42" s="208"/>
      <c r="Z42" s="208"/>
      <c r="AA42" s="397"/>
      <c r="AB42" s="398"/>
      <c r="AC42" s="398"/>
      <c r="AD42" s="398"/>
      <c r="AE42" s="398"/>
      <c r="AF42" s="398"/>
      <c r="AG42" s="232"/>
      <c r="AH42" s="399"/>
      <c r="AI42" s="232"/>
      <c r="AJ42" s="232"/>
      <c r="AK42" s="232"/>
      <c r="AL42" s="232"/>
      <c r="AM42" s="232"/>
      <c r="AN42" s="232"/>
      <c r="AO42" s="232"/>
      <c r="AP42" s="232"/>
      <c r="AQ42" s="232"/>
      <c r="AR42" s="232"/>
      <c r="AS42" s="233"/>
      <c r="AT42" s="397"/>
      <c r="AU42" s="232"/>
      <c r="AV42" s="402"/>
      <c r="AW42" s="402"/>
      <c r="AX42" s="402"/>
      <c r="AY42" s="402"/>
      <c r="AZ42" s="402"/>
      <c r="BA42" s="402"/>
      <c r="BB42" s="232"/>
      <c r="BC42" s="783"/>
      <c r="BD42" s="190"/>
    </row>
    <row r="43" spans="2:63" ht="18" customHeight="1" x14ac:dyDescent="0.25">
      <c r="B43" s="463"/>
      <c r="C43" s="1146" t="s">
        <v>108</v>
      </c>
      <c r="D43" s="1147"/>
      <c r="E43" s="1147"/>
      <c r="F43" s="1147"/>
      <c r="G43" s="1147"/>
      <c r="H43" s="1147"/>
      <c r="I43" s="1147"/>
      <c r="J43" s="1147"/>
      <c r="K43" s="1147"/>
      <c r="L43" s="1147"/>
      <c r="M43" s="1147"/>
      <c r="N43" s="1147"/>
      <c r="O43" s="1147"/>
      <c r="P43" s="1147"/>
      <c r="Q43" s="1147"/>
      <c r="R43" s="1147"/>
      <c r="S43" s="1147"/>
      <c r="T43" s="1147"/>
      <c r="U43" s="1147"/>
      <c r="V43" s="1147"/>
      <c r="W43" s="1147"/>
      <c r="X43" s="1147"/>
      <c r="Y43" s="1147"/>
      <c r="Z43" s="1147"/>
      <c r="AA43" s="1147"/>
      <c r="AB43" s="1147"/>
      <c r="AC43" s="1147"/>
      <c r="AD43" s="1147"/>
      <c r="AE43" s="1147"/>
      <c r="AF43" s="1147"/>
      <c r="AG43" s="1147"/>
      <c r="AH43" s="1147"/>
      <c r="AI43" s="1147"/>
      <c r="AJ43" s="1147"/>
      <c r="AK43" s="1147"/>
      <c r="AL43" s="1147"/>
      <c r="AM43" s="1147"/>
      <c r="AN43" s="1147"/>
      <c r="AO43" s="1147"/>
      <c r="AP43" s="1147"/>
      <c r="AQ43" s="1147"/>
      <c r="AR43" s="1147"/>
      <c r="AS43" s="770"/>
      <c r="AT43" s="789"/>
      <c r="AU43" s="426" t="s">
        <v>95</v>
      </c>
      <c r="AV43" s="1123">
        <f>AV10+AV19+AV28+AV37</f>
        <v>0</v>
      </c>
      <c r="AW43" s="1123"/>
      <c r="AX43" s="1123"/>
      <c r="AY43" s="1123"/>
      <c r="AZ43" s="1123"/>
      <c r="BA43" s="1123"/>
      <c r="BB43" s="1123"/>
      <c r="BC43" s="770"/>
      <c r="BD43" s="190"/>
    </row>
    <row r="44" spans="2:63" ht="5.25" customHeight="1" x14ac:dyDescent="0.25">
      <c r="B44" s="463"/>
      <c r="C44" s="1125"/>
      <c r="D44" s="1126"/>
      <c r="E44" s="1126"/>
      <c r="F44" s="1126"/>
      <c r="G44" s="1126"/>
      <c r="H44" s="1126"/>
      <c r="I44" s="1126"/>
      <c r="J44" s="1126"/>
      <c r="K44" s="1126"/>
      <c r="L44" s="1126"/>
      <c r="M44" s="1126"/>
      <c r="N44" s="1126"/>
      <c r="O44" s="1126"/>
      <c r="P44" s="1126"/>
      <c r="Q44" s="1126"/>
      <c r="R44" s="1126"/>
      <c r="S44" s="1126"/>
      <c r="T44" s="1126"/>
      <c r="U44" s="1126"/>
      <c r="V44" s="1126"/>
      <c r="W44" s="1126"/>
      <c r="X44" s="1126"/>
      <c r="Y44" s="1126"/>
      <c r="Z44" s="1126"/>
      <c r="AA44" s="1126"/>
      <c r="AB44" s="1126"/>
      <c r="AC44" s="1126"/>
      <c r="AD44" s="1126"/>
      <c r="AE44" s="1126"/>
      <c r="AF44" s="1126"/>
      <c r="AG44" s="1126"/>
      <c r="AH44" s="1126"/>
      <c r="AI44" s="1126"/>
      <c r="AJ44" s="1126"/>
      <c r="AK44" s="1126"/>
      <c r="AL44" s="1126"/>
      <c r="AM44" s="1126"/>
      <c r="AN44" s="1126"/>
      <c r="AO44" s="1126"/>
      <c r="AP44" s="1126"/>
      <c r="AQ44" s="1126"/>
      <c r="AR44" s="1126"/>
      <c r="AS44" s="233"/>
      <c r="AT44" s="397"/>
      <c r="AU44" s="232"/>
      <c r="AV44" s="1124"/>
      <c r="AW44" s="1124"/>
      <c r="AX44" s="1124"/>
      <c r="AY44" s="1124"/>
      <c r="AZ44" s="1124"/>
      <c r="BA44" s="1124"/>
      <c r="BB44" s="1124"/>
      <c r="BC44" s="233"/>
      <c r="BD44" s="190"/>
    </row>
    <row r="45" spans="2:63" s="53" customFormat="1" ht="12" customHeight="1" x14ac:dyDescent="0.25">
      <c r="B45" s="370"/>
      <c r="C45" s="176" t="s">
        <v>31</v>
      </c>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1"/>
      <c r="AO45" s="371"/>
      <c r="AP45" s="371"/>
      <c r="AQ45" s="790"/>
      <c r="AR45" s="176"/>
      <c r="AS45" s="176"/>
      <c r="AT45" s="371"/>
      <c r="AU45" s="371"/>
      <c r="AV45" s="371"/>
      <c r="AW45" s="371"/>
      <c r="AX45" s="371"/>
      <c r="AY45" s="371"/>
      <c r="AZ45" s="371"/>
      <c r="BA45" s="790"/>
      <c r="BB45" s="176"/>
      <c r="BC45" s="176"/>
      <c r="BD45" s="791"/>
      <c r="BE45" s="52"/>
    </row>
    <row r="46" spans="2:63" s="53" customFormat="1" ht="12" customHeight="1" x14ac:dyDescent="0.25">
      <c r="B46" s="370"/>
      <c r="C46" s="255" t="s">
        <v>234</v>
      </c>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L46" s="371"/>
      <c r="AM46" s="372" t="s">
        <v>223</v>
      </c>
      <c r="AN46" s="371"/>
      <c r="AO46" s="371"/>
      <c r="AP46" s="371"/>
      <c r="AQ46" s="790"/>
      <c r="AR46" s="176"/>
      <c r="AS46" s="176"/>
      <c r="AT46" s="371"/>
      <c r="AU46" s="371"/>
      <c r="AV46" s="371"/>
      <c r="AW46" s="371"/>
      <c r="AX46" s="371"/>
      <c r="AY46" s="371"/>
      <c r="AZ46" s="371"/>
      <c r="BA46" s="790"/>
      <c r="BB46" s="176"/>
      <c r="BC46" s="176"/>
      <c r="BD46" s="791"/>
      <c r="BE46" s="52"/>
    </row>
    <row r="47" spans="2:63" s="967" customFormat="1" ht="16.5" customHeight="1" x14ac:dyDescent="0.2">
      <c r="B47" s="961"/>
      <c r="C47" s="265" t="s">
        <v>235</v>
      </c>
      <c r="D47" s="962"/>
      <c r="E47" s="962"/>
      <c r="F47" s="962"/>
      <c r="G47" s="962"/>
      <c r="H47" s="962"/>
      <c r="I47" s="962"/>
      <c r="J47" s="962"/>
      <c r="K47" s="962"/>
      <c r="L47" s="962"/>
      <c r="M47" s="962"/>
      <c r="N47" s="962"/>
      <c r="O47" s="962"/>
      <c r="P47" s="962"/>
      <c r="Q47" s="962"/>
      <c r="R47" s="962"/>
      <c r="S47" s="962"/>
      <c r="T47" s="962"/>
      <c r="U47" s="962"/>
      <c r="V47" s="962"/>
      <c r="W47" s="962"/>
      <c r="X47" s="962"/>
      <c r="Y47" s="962"/>
      <c r="Z47" s="962"/>
      <c r="AA47" s="962"/>
      <c r="AB47" s="962"/>
      <c r="AC47" s="962"/>
      <c r="AD47" s="962"/>
      <c r="AE47" s="962"/>
      <c r="AF47" s="962"/>
      <c r="AG47" s="962"/>
      <c r="AH47" s="962"/>
      <c r="AI47" s="962"/>
      <c r="AJ47" s="265" t="s">
        <v>244</v>
      </c>
      <c r="AK47" s="962"/>
      <c r="AL47" s="962"/>
      <c r="AM47" s="962"/>
      <c r="AN47" s="962"/>
      <c r="AO47" s="962"/>
      <c r="AP47" s="962"/>
      <c r="AQ47" s="968"/>
      <c r="AR47" s="964"/>
      <c r="AS47" s="964"/>
      <c r="AT47" s="962"/>
      <c r="AU47" s="962"/>
      <c r="AV47" s="962"/>
      <c r="AW47" s="962"/>
      <c r="AX47" s="962"/>
      <c r="AY47" s="962"/>
      <c r="AZ47" s="962"/>
      <c r="BA47" s="968"/>
      <c r="BB47" s="964"/>
      <c r="BC47" s="964"/>
      <c r="BD47" s="969"/>
      <c r="BE47" s="966"/>
    </row>
    <row r="48" spans="2:63" s="53" customFormat="1" ht="6" customHeight="1" x14ac:dyDescent="0.25">
      <c r="B48" s="370"/>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71"/>
      <c r="AN48" s="371"/>
      <c r="AO48" s="371"/>
      <c r="AP48" s="371"/>
      <c r="AQ48" s="790"/>
      <c r="AR48" s="176"/>
      <c r="AS48" s="176"/>
      <c r="AT48" s="371"/>
      <c r="AU48" s="371"/>
      <c r="AV48" s="371"/>
      <c r="AW48" s="371"/>
      <c r="AX48" s="371"/>
      <c r="AY48" s="371"/>
      <c r="AZ48" s="371"/>
      <c r="BA48" s="790"/>
      <c r="BB48" s="176"/>
      <c r="BC48" s="176"/>
      <c r="BD48" s="791"/>
      <c r="BE48" s="52"/>
    </row>
    <row r="49" spans="2:57" s="53" customFormat="1" ht="12" customHeight="1" thickBot="1" x14ac:dyDescent="0.25">
      <c r="B49" s="792"/>
      <c r="C49" s="268" t="s">
        <v>136</v>
      </c>
      <c r="D49" s="410"/>
      <c r="E49" s="41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2"/>
      <c r="AJ49" s="412"/>
      <c r="AK49" s="412"/>
      <c r="AL49" s="412"/>
      <c r="AM49" s="412"/>
      <c r="AN49" s="412"/>
      <c r="AO49" s="412"/>
      <c r="AP49" s="412"/>
      <c r="AQ49" s="413"/>
      <c r="AR49" s="793"/>
      <c r="AS49" s="793"/>
      <c r="AT49" s="412"/>
      <c r="AU49" s="412"/>
      <c r="AV49" s="412"/>
      <c r="AW49" s="412"/>
      <c r="AX49" s="412"/>
      <c r="AY49" s="412"/>
      <c r="AZ49" s="412"/>
      <c r="BA49" s="413"/>
      <c r="BB49" s="793"/>
      <c r="BC49" s="793"/>
      <c r="BD49" s="794"/>
      <c r="BE49" s="52"/>
    </row>
    <row r="50" spans="2:57" s="872" customFormat="1" ht="12" customHeight="1" x14ac:dyDescent="0.25">
      <c r="B50" s="866" t="str">
        <f>Form_Version</f>
        <v>Form LHKPN-KPK-Versi 1.4</v>
      </c>
      <c r="C50" s="873"/>
      <c r="D50" s="874"/>
      <c r="E50" s="874"/>
      <c r="F50" s="874"/>
      <c r="G50" s="874"/>
      <c r="H50" s="874"/>
      <c r="I50" s="874"/>
      <c r="J50" s="874"/>
      <c r="K50" s="874"/>
      <c r="L50" s="874"/>
      <c r="M50" s="874"/>
      <c r="N50" s="874"/>
      <c r="O50" s="874"/>
      <c r="P50" s="874"/>
      <c r="Q50" s="874"/>
      <c r="R50" s="874"/>
      <c r="S50" s="874"/>
      <c r="T50" s="874"/>
      <c r="U50" s="874"/>
      <c r="V50" s="874"/>
      <c r="W50" s="874"/>
      <c r="X50" s="874"/>
      <c r="Y50" s="874"/>
      <c r="Z50" s="874"/>
      <c r="AA50" s="874"/>
      <c r="AB50" s="874"/>
      <c r="AC50" s="874"/>
      <c r="AD50" s="874"/>
      <c r="AE50" s="874"/>
      <c r="AF50" s="874"/>
      <c r="AG50" s="874"/>
      <c r="AH50" s="874"/>
      <c r="AI50" s="874"/>
      <c r="AJ50" s="874"/>
      <c r="AK50" s="874"/>
      <c r="AL50" s="874"/>
      <c r="AM50" s="874"/>
      <c r="AN50" s="874"/>
      <c r="AO50" s="874"/>
      <c r="AP50" s="874"/>
      <c r="AQ50" s="880"/>
      <c r="AR50" s="873"/>
      <c r="AS50" s="873"/>
      <c r="AT50" s="874"/>
      <c r="AU50" s="874"/>
      <c r="AV50" s="874"/>
      <c r="AW50" s="874"/>
      <c r="AX50" s="874"/>
      <c r="AY50" s="874"/>
      <c r="AZ50" s="874"/>
      <c r="BA50" s="880"/>
      <c r="BB50" s="873"/>
      <c r="BC50" s="871"/>
      <c r="BD50" s="871" t="s">
        <v>113</v>
      </c>
      <c r="BE50" s="878"/>
    </row>
    <row r="51" spans="2:57" ht="15" customHeight="1" x14ac:dyDescent="0.25">
      <c r="B51" s="6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795"/>
      <c r="AR51" s="63"/>
      <c r="AS51" s="63"/>
      <c r="AT51" s="83"/>
      <c r="AU51" s="83"/>
      <c r="AV51" s="83"/>
      <c r="AW51" s="83"/>
      <c r="AX51" s="83"/>
      <c r="AY51" s="83"/>
      <c r="AZ51" s="83"/>
      <c r="BA51" s="795"/>
      <c r="BB51" s="63"/>
      <c r="BC51" s="63"/>
      <c r="BE51" s="761"/>
    </row>
    <row r="52" spans="2:57" ht="15" hidden="1" customHeight="1" x14ac:dyDescent="0.25">
      <c r="B52" s="348">
        <v>1</v>
      </c>
    </row>
    <row r="53" spans="2:57" ht="18" hidden="1" customHeight="1" x14ac:dyDescent="0.25">
      <c r="B53" s="348">
        <v>2</v>
      </c>
    </row>
    <row r="54" spans="2:57" ht="18" hidden="1" customHeight="1" x14ac:dyDescent="0.25">
      <c r="B54" s="348">
        <v>3</v>
      </c>
    </row>
    <row r="55" spans="2:57" ht="18" hidden="1" customHeight="1" x14ac:dyDescent="0.25">
      <c r="B55" s="348">
        <v>4</v>
      </c>
    </row>
    <row r="56" spans="2:57" ht="18" hidden="1" customHeight="1" x14ac:dyDescent="0.25">
      <c r="B56" s="348">
        <v>5</v>
      </c>
    </row>
    <row r="57" spans="2:57" ht="18" hidden="1" customHeight="1" x14ac:dyDescent="0.25">
      <c r="B57" s="348">
        <v>6</v>
      </c>
    </row>
  </sheetData>
  <sheetProtection password="C78A" sheet="1" objects="1" scenarios="1" selectLockedCells="1"/>
  <mergeCells count="47">
    <mergeCell ref="AV43:BB44"/>
    <mergeCell ref="C8:C14"/>
    <mergeCell ref="C17:C23"/>
    <mergeCell ref="C26:C32"/>
    <mergeCell ref="C35:C41"/>
    <mergeCell ref="U10:Y13"/>
    <mergeCell ref="U19:Y22"/>
    <mergeCell ref="AV10:BB10"/>
    <mergeCell ref="AV19:BB19"/>
    <mergeCell ref="AV28:BB28"/>
    <mergeCell ref="AV37:BB37"/>
    <mergeCell ref="L23:R23"/>
    <mergeCell ref="L28:R28"/>
    <mergeCell ref="L30:R30"/>
    <mergeCell ref="U28:Y31"/>
    <mergeCell ref="L19:R19"/>
    <mergeCell ref="B2:BD2"/>
    <mergeCell ref="C4:C5"/>
    <mergeCell ref="AA6:AH6"/>
    <mergeCell ref="D4:S5"/>
    <mergeCell ref="AT6:BC6"/>
    <mergeCell ref="D6:S6"/>
    <mergeCell ref="AT4:BC5"/>
    <mergeCell ref="T4:Z5"/>
    <mergeCell ref="L21:R21"/>
    <mergeCell ref="AA4:AH5"/>
    <mergeCell ref="AI6:AS6"/>
    <mergeCell ref="T6:Z6"/>
    <mergeCell ref="AI4:AS5"/>
    <mergeCell ref="AA8:AD8"/>
    <mergeCell ref="AA17:AD17"/>
    <mergeCell ref="AA26:AD26"/>
    <mergeCell ref="AA35:AD35"/>
    <mergeCell ref="C44:AR44"/>
    <mergeCell ref="AK10:AR10"/>
    <mergeCell ref="AK19:AR19"/>
    <mergeCell ref="AK28:AR28"/>
    <mergeCell ref="C43:AR43"/>
    <mergeCell ref="L32:R32"/>
    <mergeCell ref="L37:R37"/>
    <mergeCell ref="L39:R39"/>
    <mergeCell ref="L41:R41"/>
    <mergeCell ref="U37:Y40"/>
    <mergeCell ref="AK37:AR37"/>
    <mergeCell ref="L10:R10"/>
    <mergeCell ref="L12:R12"/>
    <mergeCell ref="L14:R14"/>
  </mergeCells>
  <phoneticPr fontId="9" type="noConversion"/>
  <dataValidations disablePrompts="1" xWindow="543" yWindow="392" count="5">
    <dataValidation type="list" allowBlank="1" showInputMessage="1" showErrorMessage="1" error="Harus sesuai dengan keterangan di bawah" promptTitle="Keterangan" prompt="1=Efek yang diperdagangkan di Bursa (Listing) _x000a_2=Kepemilikan/Penyertaan di Perusahaan Non-Listing" sqref="I35 I8 I17 I26" xr:uid="{00000000-0002-0000-0800-000000000000}">
      <formula1>$B$52:$B$53</formula1>
    </dataValidation>
    <dataValidation type="list" allowBlank="1" showInputMessage="1" showErrorMessage="1" error="Harus sesuai dengan keterangan di bawah" sqref="I29 I11 I20 I38" xr:uid="{00000000-0002-0000-0800-000001000000}">
      <formula1>$B$52:$B$54</formula1>
    </dataValidation>
    <dataValidation allowBlank="1" showInputMessage="1" showErrorMessage="1" promptTitle="Keterangan" prompt="1=Hasil Sendiri  _x000a_2=Warisan  _x000a_3=Hibah dengan Akta  _x000a_4=Hibah tanpa Akta  _x000a_5=Hadiah  _x000a_6=Lainnya" sqref="AA8 AA17 AA26 AA35" xr:uid="{00000000-0002-0000-0800-000002000000}"/>
    <dataValidation type="whole" operator="greaterThan" allowBlank="1" showInputMessage="1" showErrorMessage="1" error="Masukkan angka" sqref="AK10:AR10 AV10:BB10 AV19:BB19 AK19:AR19 AK28:AR28 AV28:BB28 AV37:BB37 AK37:AR37" xr:uid="{00000000-0002-0000-0800-000003000000}">
      <formula1>0</formula1>
    </dataValidation>
    <dataValidation type="list" allowBlank="1" showInputMessage="1" showErrorMessage="1" error="Harus sesuai dengan keterangan di bawah" promptTitle="Keterangan" prompt="1=PN yang bersangkutan _x000a_2=Pasangan/Anak _x000a_3=Lainnya_x000a_Jika pilih &quot;3&quot; masukan keterangan pada kolom yang tersedia" sqref="I10 I19 I28 I37" xr:uid="{00000000-0002-0000-0800-000004000000}">
      <formula1>$B$52:$B$54</formula1>
    </dataValidation>
  </dataValidations>
  <printOptions horizontalCentered="1" verticalCentered="1"/>
  <pageMargins left="0.23622047244094491" right="0.23622047244094491" top="0.23622047244094491" bottom="0.23622047244094491" header="0.31496062992125984" footer="0.31496062992125984"/>
  <pageSetup paperSize="9" scale="8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296" r:id="rId4" name="Check Box 1528">
              <controlPr defaultSize="0" autoFill="0" autoLine="0" autoPict="0" altText="Harta">
                <anchor moveWithCells="1" sizeWithCells="1">
                  <from>
                    <xdr:col>26</xdr:col>
                    <xdr:colOff>95250</xdr:colOff>
                    <xdr:row>8</xdr:row>
                    <xdr:rowOff>28575</xdr:rowOff>
                  </from>
                  <to>
                    <xdr:col>28</xdr:col>
                    <xdr:colOff>85725</xdr:colOff>
                    <xdr:row>10</xdr:row>
                    <xdr:rowOff>57150</xdr:rowOff>
                  </to>
                </anchor>
              </controlPr>
            </control>
          </mc:Choice>
        </mc:AlternateContent>
        <mc:AlternateContent xmlns:mc="http://schemas.openxmlformats.org/markup-compatibility/2006">
          <mc:Choice Requires="x14">
            <control shapeId="34321" r:id="rId5" name="Check Box 1553">
              <controlPr defaultSize="0" autoFill="0" autoLine="0" autoPict="0" macro="[0]!PesanLampiran" altText="Harta">
                <anchor moveWithCells="1" sizeWithCells="1">
                  <from>
                    <xdr:col>27</xdr:col>
                    <xdr:colOff>95250</xdr:colOff>
                    <xdr:row>8</xdr:row>
                    <xdr:rowOff>28575</xdr:rowOff>
                  </from>
                  <to>
                    <xdr:col>29</xdr:col>
                    <xdr:colOff>76200</xdr:colOff>
                    <xdr:row>10</xdr:row>
                    <xdr:rowOff>57150</xdr:rowOff>
                  </to>
                </anchor>
              </controlPr>
            </control>
          </mc:Choice>
        </mc:AlternateContent>
        <mc:AlternateContent xmlns:mc="http://schemas.openxmlformats.org/markup-compatibility/2006">
          <mc:Choice Requires="x14">
            <control shapeId="34322" r:id="rId6" name="Check Box 1554">
              <controlPr defaultSize="0" autoFill="0" autoLine="0" autoPict="0" macro="[0]!PesanLampiran" altText="Harta">
                <anchor moveWithCells="1" sizeWithCells="1">
                  <from>
                    <xdr:col>28</xdr:col>
                    <xdr:colOff>85725</xdr:colOff>
                    <xdr:row>8</xdr:row>
                    <xdr:rowOff>28575</xdr:rowOff>
                  </from>
                  <to>
                    <xdr:col>30</xdr:col>
                    <xdr:colOff>57150</xdr:colOff>
                    <xdr:row>10</xdr:row>
                    <xdr:rowOff>57150</xdr:rowOff>
                  </to>
                </anchor>
              </controlPr>
            </control>
          </mc:Choice>
        </mc:AlternateContent>
        <mc:AlternateContent xmlns:mc="http://schemas.openxmlformats.org/markup-compatibility/2006">
          <mc:Choice Requires="x14">
            <control shapeId="34323" r:id="rId7" name="Check Box 1555">
              <controlPr defaultSize="0" autoFill="0" autoLine="0" autoPict="0" macro="[0]!PesanLampiran" altText="Harta">
                <anchor moveWithCells="1" sizeWithCells="1">
                  <from>
                    <xdr:col>29</xdr:col>
                    <xdr:colOff>76200</xdr:colOff>
                    <xdr:row>8</xdr:row>
                    <xdr:rowOff>28575</xdr:rowOff>
                  </from>
                  <to>
                    <xdr:col>31</xdr:col>
                    <xdr:colOff>57150</xdr:colOff>
                    <xdr:row>10</xdr:row>
                    <xdr:rowOff>57150</xdr:rowOff>
                  </to>
                </anchor>
              </controlPr>
            </control>
          </mc:Choice>
        </mc:AlternateContent>
        <mc:AlternateContent xmlns:mc="http://schemas.openxmlformats.org/markup-compatibility/2006">
          <mc:Choice Requires="x14">
            <control shapeId="34324" r:id="rId8" name="Check Box 1556">
              <controlPr defaultSize="0" autoFill="0" autoLine="0" autoPict="0" macro="[0]!PesanLampiran" altText="Harta">
                <anchor moveWithCells="1" sizeWithCells="1">
                  <from>
                    <xdr:col>30</xdr:col>
                    <xdr:colOff>85725</xdr:colOff>
                    <xdr:row>8</xdr:row>
                    <xdr:rowOff>28575</xdr:rowOff>
                  </from>
                  <to>
                    <xdr:col>32</xdr:col>
                    <xdr:colOff>66675</xdr:colOff>
                    <xdr:row>10</xdr:row>
                    <xdr:rowOff>57150</xdr:rowOff>
                  </to>
                </anchor>
              </controlPr>
            </control>
          </mc:Choice>
        </mc:AlternateContent>
        <mc:AlternateContent xmlns:mc="http://schemas.openxmlformats.org/markup-compatibility/2006">
          <mc:Choice Requires="x14">
            <control shapeId="34325" r:id="rId9" name="Check Box 1557">
              <controlPr defaultSize="0" autoFill="0" autoLine="0" autoPict="0" altText="Harta">
                <anchor moveWithCells="1" sizeWithCells="1">
                  <from>
                    <xdr:col>31</xdr:col>
                    <xdr:colOff>76200</xdr:colOff>
                    <xdr:row>8</xdr:row>
                    <xdr:rowOff>28575</xdr:rowOff>
                  </from>
                  <to>
                    <xdr:col>33</xdr:col>
                    <xdr:colOff>47625</xdr:colOff>
                    <xdr:row>10</xdr:row>
                    <xdr:rowOff>57150</xdr:rowOff>
                  </to>
                </anchor>
              </controlPr>
            </control>
          </mc:Choice>
        </mc:AlternateContent>
        <mc:AlternateContent xmlns:mc="http://schemas.openxmlformats.org/markup-compatibility/2006">
          <mc:Choice Requires="x14">
            <control shapeId="34332" r:id="rId10" name="Check Box 1564">
              <controlPr defaultSize="0" autoFill="0" autoLine="0" autoPict="0" altText="Harta">
                <anchor moveWithCells="1" sizeWithCells="1">
                  <from>
                    <xdr:col>26</xdr:col>
                    <xdr:colOff>95250</xdr:colOff>
                    <xdr:row>17</xdr:row>
                    <xdr:rowOff>19050</xdr:rowOff>
                  </from>
                  <to>
                    <xdr:col>28</xdr:col>
                    <xdr:colOff>85725</xdr:colOff>
                    <xdr:row>19</xdr:row>
                    <xdr:rowOff>57150</xdr:rowOff>
                  </to>
                </anchor>
              </controlPr>
            </control>
          </mc:Choice>
        </mc:AlternateContent>
        <mc:AlternateContent xmlns:mc="http://schemas.openxmlformats.org/markup-compatibility/2006">
          <mc:Choice Requires="x14">
            <control shapeId="34333" r:id="rId11" name="Check Box 1565">
              <controlPr defaultSize="0" autoFill="0" autoLine="0" autoPict="0" macro="[0]!PesanLampiran" altText="Harta">
                <anchor moveWithCells="1" sizeWithCells="1">
                  <from>
                    <xdr:col>27</xdr:col>
                    <xdr:colOff>95250</xdr:colOff>
                    <xdr:row>17</xdr:row>
                    <xdr:rowOff>19050</xdr:rowOff>
                  </from>
                  <to>
                    <xdr:col>29</xdr:col>
                    <xdr:colOff>76200</xdr:colOff>
                    <xdr:row>19</xdr:row>
                    <xdr:rowOff>57150</xdr:rowOff>
                  </to>
                </anchor>
              </controlPr>
            </control>
          </mc:Choice>
        </mc:AlternateContent>
        <mc:AlternateContent xmlns:mc="http://schemas.openxmlformats.org/markup-compatibility/2006">
          <mc:Choice Requires="x14">
            <control shapeId="34334" r:id="rId12" name="Check Box 1566">
              <controlPr defaultSize="0" autoFill="0" autoLine="0" autoPict="0" macro="[0]!PesanLampiran" altText="Harta">
                <anchor moveWithCells="1" sizeWithCells="1">
                  <from>
                    <xdr:col>28</xdr:col>
                    <xdr:colOff>85725</xdr:colOff>
                    <xdr:row>17</xdr:row>
                    <xdr:rowOff>19050</xdr:rowOff>
                  </from>
                  <to>
                    <xdr:col>30</xdr:col>
                    <xdr:colOff>57150</xdr:colOff>
                    <xdr:row>19</xdr:row>
                    <xdr:rowOff>57150</xdr:rowOff>
                  </to>
                </anchor>
              </controlPr>
            </control>
          </mc:Choice>
        </mc:AlternateContent>
        <mc:AlternateContent xmlns:mc="http://schemas.openxmlformats.org/markup-compatibility/2006">
          <mc:Choice Requires="x14">
            <control shapeId="34335" r:id="rId13" name="Check Box 1567">
              <controlPr defaultSize="0" autoFill="0" autoLine="0" autoPict="0" macro="[0]!PesanLampiran" altText="Harta">
                <anchor moveWithCells="1" sizeWithCells="1">
                  <from>
                    <xdr:col>29</xdr:col>
                    <xdr:colOff>76200</xdr:colOff>
                    <xdr:row>17</xdr:row>
                    <xdr:rowOff>19050</xdr:rowOff>
                  </from>
                  <to>
                    <xdr:col>31</xdr:col>
                    <xdr:colOff>57150</xdr:colOff>
                    <xdr:row>19</xdr:row>
                    <xdr:rowOff>57150</xdr:rowOff>
                  </to>
                </anchor>
              </controlPr>
            </control>
          </mc:Choice>
        </mc:AlternateContent>
        <mc:AlternateContent xmlns:mc="http://schemas.openxmlformats.org/markup-compatibility/2006">
          <mc:Choice Requires="x14">
            <control shapeId="34336" r:id="rId14" name="Check Box 1568">
              <controlPr defaultSize="0" autoFill="0" autoLine="0" autoPict="0" macro="[0]!PesanLampiran" altText="Harta">
                <anchor moveWithCells="1" sizeWithCells="1">
                  <from>
                    <xdr:col>30</xdr:col>
                    <xdr:colOff>85725</xdr:colOff>
                    <xdr:row>17</xdr:row>
                    <xdr:rowOff>19050</xdr:rowOff>
                  </from>
                  <to>
                    <xdr:col>32</xdr:col>
                    <xdr:colOff>66675</xdr:colOff>
                    <xdr:row>19</xdr:row>
                    <xdr:rowOff>57150</xdr:rowOff>
                  </to>
                </anchor>
              </controlPr>
            </control>
          </mc:Choice>
        </mc:AlternateContent>
        <mc:AlternateContent xmlns:mc="http://schemas.openxmlformats.org/markup-compatibility/2006">
          <mc:Choice Requires="x14">
            <control shapeId="34337" r:id="rId15" name="Check Box 1569">
              <controlPr defaultSize="0" autoFill="0" autoLine="0" autoPict="0" altText="Harta">
                <anchor moveWithCells="1" sizeWithCells="1">
                  <from>
                    <xdr:col>31</xdr:col>
                    <xdr:colOff>76200</xdr:colOff>
                    <xdr:row>17</xdr:row>
                    <xdr:rowOff>19050</xdr:rowOff>
                  </from>
                  <to>
                    <xdr:col>33</xdr:col>
                    <xdr:colOff>47625</xdr:colOff>
                    <xdr:row>19</xdr:row>
                    <xdr:rowOff>57150</xdr:rowOff>
                  </to>
                </anchor>
              </controlPr>
            </control>
          </mc:Choice>
        </mc:AlternateContent>
        <mc:AlternateContent xmlns:mc="http://schemas.openxmlformats.org/markup-compatibility/2006">
          <mc:Choice Requires="x14">
            <control shapeId="34338" r:id="rId16" name="Check Box 1570">
              <controlPr defaultSize="0" autoFill="0" autoLine="0" autoPict="0" altText="Harta">
                <anchor moveWithCells="1" sizeWithCells="1">
                  <from>
                    <xdr:col>26</xdr:col>
                    <xdr:colOff>95250</xdr:colOff>
                    <xdr:row>26</xdr:row>
                    <xdr:rowOff>28575</xdr:rowOff>
                  </from>
                  <to>
                    <xdr:col>28</xdr:col>
                    <xdr:colOff>85725</xdr:colOff>
                    <xdr:row>28</xdr:row>
                    <xdr:rowOff>66675</xdr:rowOff>
                  </to>
                </anchor>
              </controlPr>
            </control>
          </mc:Choice>
        </mc:AlternateContent>
        <mc:AlternateContent xmlns:mc="http://schemas.openxmlformats.org/markup-compatibility/2006">
          <mc:Choice Requires="x14">
            <control shapeId="34339" r:id="rId17" name="Check Box 1571">
              <controlPr defaultSize="0" autoFill="0" autoLine="0" autoPict="0" macro="[0]!PesanLampiran" altText="Harta">
                <anchor moveWithCells="1" sizeWithCells="1">
                  <from>
                    <xdr:col>27</xdr:col>
                    <xdr:colOff>95250</xdr:colOff>
                    <xdr:row>26</xdr:row>
                    <xdr:rowOff>28575</xdr:rowOff>
                  </from>
                  <to>
                    <xdr:col>29</xdr:col>
                    <xdr:colOff>76200</xdr:colOff>
                    <xdr:row>28</xdr:row>
                    <xdr:rowOff>66675</xdr:rowOff>
                  </to>
                </anchor>
              </controlPr>
            </control>
          </mc:Choice>
        </mc:AlternateContent>
        <mc:AlternateContent xmlns:mc="http://schemas.openxmlformats.org/markup-compatibility/2006">
          <mc:Choice Requires="x14">
            <control shapeId="34340" r:id="rId18" name="Check Box 1572">
              <controlPr defaultSize="0" autoFill="0" autoLine="0" autoPict="0" macro="[0]!PesanLampiran" altText="Harta">
                <anchor moveWithCells="1" sizeWithCells="1">
                  <from>
                    <xdr:col>28</xdr:col>
                    <xdr:colOff>85725</xdr:colOff>
                    <xdr:row>26</xdr:row>
                    <xdr:rowOff>28575</xdr:rowOff>
                  </from>
                  <to>
                    <xdr:col>30</xdr:col>
                    <xdr:colOff>57150</xdr:colOff>
                    <xdr:row>28</xdr:row>
                    <xdr:rowOff>66675</xdr:rowOff>
                  </to>
                </anchor>
              </controlPr>
            </control>
          </mc:Choice>
        </mc:AlternateContent>
        <mc:AlternateContent xmlns:mc="http://schemas.openxmlformats.org/markup-compatibility/2006">
          <mc:Choice Requires="x14">
            <control shapeId="34341" r:id="rId19" name="Check Box 1573">
              <controlPr defaultSize="0" autoFill="0" autoLine="0" autoPict="0" macro="[0]!PesanLampiran" altText="Harta">
                <anchor moveWithCells="1" sizeWithCells="1">
                  <from>
                    <xdr:col>29</xdr:col>
                    <xdr:colOff>76200</xdr:colOff>
                    <xdr:row>26</xdr:row>
                    <xdr:rowOff>28575</xdr:rowOff>
                  </from>
                  <to>
                    <xdr:col>31</xdr:col>
                    <xdr:colOff>57150</xdr:colOff>
                    <xdr:row>28</xdr:row>
                    <xdr:rowOff>66675</xdr:rowOff>
                  </to>
                </anchor>
              </controlPr>
            </control>
          </mc:Choice>
        </mc:AlternateContent>
        <mc:AlternateContent xmlns:mc="http://schemas.openxmlformats.org/markup-compatibility/2006">
          <mc:Choice Requires="x14">
            <control shapeId="34342" r:id="rId20" name="Check Box 1574">
              <controlPr defaultSize="0" autoFill="0" autoLine="0" autoPict="0" macro="[0]!PesanLampiran" altText="Harta">
                <anchor moveWithCells="1" sizeWithCells="1">
                  <from>
                    <xdr:col>30</xdr:col>
                    <xdr:colOff>85725</xdr:colOff>
                    <xdr:row>26</xdr:row>
                    <xdr:rowOff>28575</xdr:rowOff>
                  </from>
                  <to>
                    <xdr:col>32</xdr:col>
                    <xdr:colOff>66675</xdr:colOff>
                    <xdr:row>28</xdr:row>
                    <xdr:rowOff>66675</xdr:rowOff>
                  </to>
                </anchor>
              </controlPr>
            </control>
          </mc:Choice>
        </mc:AlternateContent>
        <mc:AlternateContent xmlns:mc="http://schemas.openxmlformats.org/markup-compatibility/2006">
          <mc:Choice Requires="x14">
            <control shapeId="34343" r:id="rId21" name="Check Box 1575">
              <controlPr defaultSize="0" autoFill="0" autoLine="0" autoPict="0" altText="Harta">
                <anchor moveWithCells="1" sizeWithCells="1">
                  <from>
                    <xdr:col>31</xdr:col>
                    <xdr:colOff>76200</xdr:colOff>
                    <xdr:row>26</xdr:row>
                    <xdr:rowOff>28575</xdr:rowOff>
                  </from>
                  <to>
                    <xdr:col>33</xdr:col>
                    <xdr:colOff>47625</xdr:colOff>
                    <xdr:row>28</xdr:row>
                    <xdr:rowOff>66675</xdr:rowOff>
                  </to>
                </anchor>
              </controlPr>
            </control>
          </mc:Choice>
        </mc:AlternateContent>
        <mc:AlternateContent xmlns:mc="http://schemas.openxmlformats.org/markup-compatibility/2006">
          <mc:Choice Requires="x14">
            <control shapeId="34344" r:id="rId22" name="Check Box 1576">
              <controlPr defaultSize="0" autoFill="0" autoLine="0" autoPict="0" altText="Harta">
                <anchor moveWithCells="1" sizeWithCells="1">
                  <from>
                    <xdr:col>26</xdr:col>
                    <xdr:colOff>95250</xdr:colOff>
                    <xdr:row>35</xdr:row>
                    <xdr:rowOff>47625</xdr:rowOff>
                  </from>
                  <to>
                    <xdr:col>28</xdr:col>
                    <xdr:colOff>85725</xdr:colOff>
                    <xdr:row>37</xdr:row>
                    <xdr:rowOff>76200</xdr:rowOff>
                  </to>
                </anchor>
              </controlPr>
            </control>
          </mc:Choice>
        </mc:AlternateContent>
        <mc:AlternateContent xmlns:mc="http://schemas.openxmlformats.org/markup-compatibility/2006">
          <mc:Choice Requires="x14">
            <control shapeId="34345" r:id="rId23" name="Check Box 1577">
              <controlPr defaultSize="0" autoFill="0" autoLine="0" autoPict="0" macro="[0]!PesanLampiran" altText="Harta">
                <anchor moveWithCells="1" sizeWithCells="1">
                  <from>
                    <xdr:col>27</xdr:col>
                    <xdr:colOff>95250</xdr:colOff>
                    <xdr:row>35</xdr:row>
                    <xdr:rowOff>47625</xdr:rowOff>
                  </from>
                  <to>
                    <xdr:col>29</xdr:col>
                    <xdr:colOff>76200</xdr:colOff>
                    <xdr:row>37</xdr:row>
                    <xdr:rowOff>76200</xdr:rowOff>
                  </to>
                </anchor>
              </controlPr>
            </control>
          </mc:Choice>
        </mc:AlternateContent>
        <mc:AlternateContent xmlns:mc="http://schemas.openxmlformats.org/markup-compatibility/2006">
          <mc:Choice Requires="x14">
            <control shapeId="34346" r:id="rId24" name="Check Box 1578">
              <controlPr defaultSize="0" autoFill="0" autoLine="0" autoPict="0" macro="[0]!PesanLampiran" altText="Harta">
                <anchor moveWithCells="1" sizeWithCells="1">
                  <from>
                    <xdr:col>28</xdr:col>
                    <xdr:colOff>85725</xdr:colOff>
                    <xdr:row>35</xdr:row>
                    <xdr:rowOff>47625</xdr:rowOff>
                  </from>
                  <to>
                    <xdr:col>30</xdr:col>
                    <xdr:colOff>57150</xdr:colOff>
                    <xdr:row>37</xdr:row>
                    <xdr:rowOff>76200</xdr:rowOff>
                  </to>
                </anchor>
              </controlPr>
            </control>
          </mc:Choice>
        </mc:AlternateContent>
        <mc:AlternateContent xmlns:mc="http://schemas.openxmlformats.org/markup-compatibility/2006">
          <mc:Choice Requires="x14">
            <control shapeId="34347" r:id="rId25" name="Check Box 1579">
              <controlPr defaultSize="0" autoFill="0" autoLine="0" autoPict="0" macro="[0]!PesanLampiran" altText="Harta">
                <anchor moveWithCells="1" sizeWithCells="1">
                  <from>
                    <xdr:col>29</xdr:col>
                    <xdr:colOff>76200</xdr:colOff>
                    <xdr:row>35</xdr:row>
                    <xdr:rowOff>47625</xdr:rowOff>
                  </from>
                  <to>
                    <xdr:col>31</xdr:col>
                    <xdr:colOff>57150</xdr:colOff>
                    <xdr:row>37</xdr:row>
                    <xdr:rowOff>76200</xdr:rowOff>
                  </to>
                </anchor>
              </controlPr>
            </control>
          </mc:Choice>
        </mc:AlternateContent>
        <mc:AlternateContent xmlns:mc="http://schemas.openxmlformats.org/markup-compatibility/2006">
          <mc:Choice Requires="x14">
            <control shapeId="34348" r:id="rId26" name="Check Box 1580">
              <controlPr defaultSize="0" autoFill="0" autoLine="0" autoPict="0" macro="[0]!PesanLampiran" altText="Harta">
                <anchor moveWithCells="1" sizeWithCells="1">
                  <from>
                    <xdr:col>30</xdr:col>
                    <xdr:colOff>85725</xdr:colOff>
                    <xdr:row>35</xdr:row>
                    <xdr:rowOff>47625</xdr:rowOff>
                  </from>
                  <to>
                    <xdr:col>32</xdr:col>
                    <xdr:colOff>66675</xdr:colOff>
                    <xdr:row>37</xdr:row>
                    <xdr:rowOff>76200</xdr:rowOff>
                  </to>
                </anchor>
              </controlPr>
            </control>
          </mc:Choice>
        </mc:AlternateContent>
        <mc:AlternateContent xmlns:mc="http://schemas.openxmlformats.org/markup-compatibility/2006">
          <mc:Choice Requires="x14">
            <control shapeId="34349" r:id="rId27" name="Check Box 1581">
              <controlPr defaultSize="0" autoFill="0" autoLine="0" autoPict="0" altText="Harta">
                <anchor moveWithCells="1" sizeWithCells="1">
                  <from>
                    <xdr:col>31</xdr:col>
                    <xdr:colOff>76200</xdr:colOff>
                    <xdr:row>35</xdr:row>
                    <xdr:rowOff>47625</xdr:rowOff>
                  </from>
                  <to>
                    <xdr:col>33</xdr:col>
                    <xdr:colOff>47625</xdr:colOff>
                    <xdr:row>37</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Lembar kerja</vt:lpstr>
      </vt:variant>
      <vt:variant>
        <vt:i4>19</vt:i4>
      </vt:variant>
      <vt:variant>
        <vt:lpstr>Rentang Bernama</vt:lpstr>
      </vt:variant>
      <vt:variant>
        <vt:i4>32</vt:i4>
      </vt:variant>
    </vt:vector>
  </HeadingPairs>
  <TitlesOfParts>
    <vt:vector size="51" baseType="lpstr">
      <vt:lpstr>Petunjuk</vt:lpstr>
      <vt:lpstr>List</vt:lpstr>
      <vt:lpstr>I</vt:lpstr>
      <vt:lpstr>II</vt:lpstr>
      <vt:lpstr>III</vt:lpstr>
      <vt:lpstr>IV.1</vt:lpstr>
      <vt:lpstr>IV.2.1</vt:lpstr>
      <vt:lpstr>IV.2.2</vt:lpstr>
      <vt:lpstr>IV.3</vt:lpstr>
      <vt:lpstr>IV.4</vt:lpstr>
      <vt:lpstr>IV.5</vt:lpstr>
      <vt:lpstr>IV.6</vt:lpstr>
      <vt:lpstr>V.Penerimaan</vt:lpstr>
      <vt:lpstr>VI.Pengeluaran</vt:lpstr>
      <vt:lpstr>Lampiran1-Penjualan-Pelepasan</vt:lpstr>
      <vt:lpstr>Lampiran2-Fasilitas</vt:lpstr>
      <vt:lpstr>Lampiran3-SKM</vt:lpstr>
      <vt:lpstr>Lampiran4-SKB</vt:lpstr>
      <vt:lpstr>Lembar Penyerahan</vt:lpstr>
      <vt:lpstr>Bulan</vt:lpstr>
      <vt:lpstr>III!FAge1</vt:lpstr>
      <vt:lpstr>III!FAge2</vt:lpstr>
      <vt:lpstr>III!FAge3</vt:lpstr>
      <vt:lpstr>III!FAge4</vt:lpstr>
      <vt:lpstr>Form_Version</vt:lpstr>
      <vt:lpstr>Khusus1</vt:lpstr>
      <vt:lpstr>MATAUANG</vt:lpstr>
      <vt:lpstr>Periodik2</vt:lpstr>
      <vt:lpstr>I!Print_Area</vt:lpstr>
      <vt:lpstr>II!Print_Area</vt:lpstr>
      <vt:lpstr>III!Print_Area</vt:lpstr>
      <vt:lpstr>IV.1!Print_Area</vt:lpstr>
      <vt:lpstr>IV.2.1!Print_Area</vt:lpstr>
      <vt:lpstr>IV.2.2!Print_Area</vt:lpstr>
      <vt:lpstr>IV.3!Print_Area</vt:lpstr>
      <vt:lpstr>IV.4!Print_Area</vt:lpstr>
      <vt:lpstr>IV.5!Print_Area</vt:lpstr>
      <vt:lpstr>IV.6!Print_Area</vt:lpstr>
      <vt:lpstr>'Lampiran3-SKM'!Print_Area</vt:lpstr>
      <vt:lpstr>'Lampiran4-SKB'!Print_Area</vt:lpstr>
      <vt:lpstr>'Lembar Penyerahan'!Print_Area</vt:lpstr>
      <vt:lpstr>Petunjuk!Print_Area</vt:lpstr>
      <vt:lpstr>V.Penerimaan!Print_Area</vt:lpstr>
      <vt:lpstr>VI.Pengeluaran!Print_Area</vt:lpstr>
      <vt:lpstr>Tanggal</vt:lpstr>
      <vt:lpstr>III!TglLahir1</vt:lpstr>
      <vt:lpstr>III!TglLahir2</vt:lpstr>
      <vt:lpstr>III!TglLahir3</vt:lpstr>
      <vt:lpstr>III!TglLahir4</vt:lpstr>
      <vt:lpstr>ThLahir</vt:lpstr>
      <vt:lpstr>ThLapor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Agus.Setiawan@kpk.go.id</dc:creator>
  <cp:lastModifiedBy>KRN</cp:lastModifiedBy>
  <cp:lastPrinted>2017-11-13T05:32:09Z</cp:lastPrinted>
  <dcterms:created xsi:type="dcterms:W3CDTF">2009-08-11T06:32:50Z</dcterms:created>
  <dcterms:modified xsi:type="dcterms:W3CDTF">2020-01-24T03:47:39Z</dcterms:modified>
</cp:coreProperties>
</file>